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Общий" sheetId="1" r:id="rId1"/>
    <sheet name="Доходы" sheetId="101" r:id="rId2"/>
    <sheet name="Расходы" sheetId="102" r:id="rId3"/>
    <sheet name="Источники финансирования" sheetId="103" r:id="rId4"/>
    <sheet name="Возвраты" sheetId="104" r:id="rId5"/>
  </sheets>
  <calcPr calcId="124519" refMode="R1C1"/>
</workbook>
</file>

<file path=xl/calcChain.xml><?xml version="1.0" encoding="utf-8"?>
<calcChain xmlns="http://schemas.openxmlformats.org/spreadsheetml/2006/main">
  <c r="S62" i="1"/>
  <c r="S61"/>
  <c r="Q62"/>
  <c r="Q61"/>
  <c r="S20"/>
  <c r="S19"/>
  <c r="Q20"/>
  <c r="Q19"/>
  <c r="S32"/>
  <c r="S33"/>
  <c r="S34"/>
  <c r="S35"/>
  <c r="S36"/>
  <c r="S37"/>
  <c r="S38"/>
  <c r="S39"/>
  <c r="S40"/>
  <c r="S41"/>
  <c r="S43"/>
  <c r="S44"/>
  <c r="S31"/>
  <c r="Q44"/>
  <c r="Q43"/>
  <c r="Q42"/>
  <c r="S42" s="1"/>
  <c r="Q41"/>
  <c r="Q40"/>
  <c r="Q39"/>
  <c r="Q38"/>
  <c r="Q37"/>
  <c r="Q36"/>
  <c r="Q35"/>
  <c r="Q34"/>
  <c r="Q33"/>
  <c r="Q32"/>
  <c r="Q31"/>
  <c r="I40"/>
  <c r="G40"/>
  <c r="G29" s="1"/>
  <c r="I42"/>
  <c r="I29" s="1"/>
  <c r="Q29" s="1"/>
  <c r="S29" s="1"/>
  <c r="G42"/>
  <c r="I35"/>
  <c r="G35"/>
  <c r="I31"/>
  <c r="G31"/>
  <c r="S18" i="101"/>
  <c r="S18" i="102"/>
  <c r="S18" i="103"/>
  <c r="S18" i="104"/>
  <c r="S18" i="1"/>
  <c r="Q18" i="101"/>
  <c r="Q18" i="102"/>
  <c r="Q18" i="103"/>
  <c r="Q18" i="104"/>
  <c r="Q18" i="1"/>
</calcChain>
</file>

<file path=xl/sharedStrings.xml><?xml version="1.0" encoding="utf-8"?>
<sst xmlns="http://schemas.openxmlformats.org/spreadsheetml/2006/main" count="269" uniqueCount="92">
  <si>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</si>
  <si>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</si>
  <si>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</si>
  <si>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</si>
  <si>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</si>
  <si>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</si>
  <si>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</si>
  <si>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</si>
  <si>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</si>
  <si>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</si>
  <si>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</si>
  <si>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</si>
  <si>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</si>
  <si>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</si>
  <si>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</si>
  <si>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</si>
  <si>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</si>
  <si>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</si>
  <si>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</si>
  <si>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</si>
  <si>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>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</si>
  <si>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</si>
  <si>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</si>
  <si>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</si>
  <si>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</si>
  <si>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Сумма 
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</si>
  <si>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</si>
  <si>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</si>
  <si>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</si>
  <si>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</si>
  <si>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</si>
  <si>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Доходы - всего</t>
  </si>
  <si>
    <t>-</t>
  </si>
  <si>
    <t>Форма 0503737  с.2</t>
  </si>
  <si>
    <t>2. Расходы учреждения</t>
  </si>
  <si>
    <t>Расходы - всего</t>
  </si>
  <si>
    <t>х</t>
  </si>
  <si>
    <t>в том числе: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</si>
  <si>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</si>
  <si>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</si>
  <si>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</si>
  <si>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</si>
  <si>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</si>
  <si>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</si>
  <si>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</si>
  <si>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</si>
  <si>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</si>
  <si>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</si>
  <si>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</si>
  <si>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</si>
  <si>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</si>
  <si>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</si>
  <si>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</si>
  <si>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</si>
  <si>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</si>
  <si>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</si>
  <si>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</si>
  <si>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</si>
  <si>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</si>
  <si>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</si>
  <si>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</si>
  <si>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>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</si>
  <si>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</si>
  <si>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</si>
  <si>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</si>
  <si>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</si>
  <si>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</si>
  <si>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</si>
  <si>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</si>
  <si>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</si>
  <si>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</si>
  <si>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</si>
  <si>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</si>
  <si>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</si>
  <si>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/>
  </si>
  <si>
    <t>(телефон, e-mail)</t>
  </si>
  <si>
    <t>01 января 2020 г.</t>
  </si>
  <si>
    <t>МБУ МЭЦЭК Илькээни</t>
  </si>
  <si>
    <t>заработная плата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</si>
  <si>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</si>
  <si>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</si>
  <si>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</si>
  <si>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приобретение работ,услуг</t>
  </si>
  <si>
    <t>услуги связи</t>
  </si>
  <si>
    <t>коммунальные услуги</t>
  </si>
  <si>
    <t>работы услуги по содержанию имущества</t>
  </si>
  <si>
    <t>прочие паботы,услуги</t>
  </si>
  <si>
    <t>расходы по приобретению нефинансовых активов</t>
  </si>
  <si>
    <t>основные средства</t>
  </si>
  <si>
    <t>доходы от оказания платных услуг(работ)</t>
  </si>
  <si>
    <t>безвозмездные поступления</t>
  </si>
  <si>
    <t>Егорова Д,А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</si>
</sst>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7">
    <font>
      <sz val="8"/>
      <name val="Arial"/>
    </font>
    <font>
      <b/>
      <sz val="9"/>
      <name val="Arial"/>
    </font>
    <font>
      <sz val="8"/>
      <name val="Arial"/>
    </font>
    <font>
      <sz val="7"/>
      <name val="Arial"/>
    </font>
    <font>
      <b/>
      <i/>
      <sz val="9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C0"/>
        <bgColor rgb="FF7FFFD4"/>
      </patternFill>
    </fill>
    <fill>
      <patternFill patternType="solid">
        <fgColor auto="1"/>
        <bgColor rgb="FF7FFFD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165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3" borderId="16" xfId="0" applyFill="1" applyBorder="1" applyAlignment="1">
      <alignment horizontal="right" vertical="center"/>
    </xf>
    <xf numFmtId="0" fontId="0" fillId="0" borderId="17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1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6" fontId="0" fillId="3" borderId="16" xfId="0" applyNumberFormat="1" applyFill="1" applyBorder="1" applyAlignment="1">
      <alignment vertical="top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" fontId="0" fillId="0" borderId="2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6" fontId="0" fillId="3" borderId="25" xfId="0" applyNumberFormat="1" applyFill="1" applyBorder="1" applyAlignment="1">
      <alignment vertical="top"/>
    </xf>
    <xf numFmtId="0" fontId="0" fillId="0" borderId="25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6" fontId="0" fillId="3" borderId="28" xfId="0" applyNumberFormat="1" applyFill="1" applyBorder="1" applyAlignment="1">
      <alignment vertical="top"/>
    </xf>
    <xf numFmtId="0" fontId="0" fillId="0" borderId="27" xfId="0" applyBorder="1" applyAlignment="1">
      <alignment horizontal="left"/>
    </xf>
    <xf numFmtId="0" fontId="3" fillId="0" borderId="29" xfId="0" applyFont="1" applyBorder="1" applyAlignment="1">
      <alignment horizontal="center" vertical="top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6" fontId="0" fillId="3" borderId="16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37" xfId="0" applyNumberFormat="1" applyBorder="1" applyAlignment="1">
      <alignment horizontal="center" vertical="top"/>
    </xf>
    <xf numFmtId="165" fontId="0" fillId="0" borderId="36" xfId="0" applyNumberFormat="1" applyBorder="1" applyAlignment="1">
      <alignment horizontal="center" vertical="top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left"/>
    </xf>
    <xf numFmtId="166" fontId="0" fillId="3" borderId="37" xfId="0" applyNumberFormat="1" applyFill="1" applyBorder="1" applyAlignment="1">
      <alignment horizontal="right" vertical="center"/>
    </xf>
    <xf numFmtId="166" fontId="0" fillId="3" borderId="36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" fontId="0" fillId="0" borderId="45" xfId="0" applyNumberFormat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6" fontId="0" fillId="3" borderId="52" xfId="0" applyNumberFormat="1" applyFill="1" applyBorder="1" applyAlignment="1">
      <alignment vertical="top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2" xfId="0" applyBorder="1" applyAlignment="1">
      <alignment horizontal="left" indent="2"/>
    </xf>
    <xf numFmtId="0" fontId="0" fillId="0" borderId="33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5" xfId="0" applyBorder="1" applyAlignment="1">
      <alignment horizontal="left" indent="2"/>
    </xf>
    <xf numFmtId="166" fontId="0" fillId="3" borderId="38" xfId="0" applyNumberFormat="1" applyFill="1" applyBorder="1" applyAlignment="1">
      <alignment vertical="top"/>
    </xf>
    <xf numFmtId="0" fontId="0" fillId="0" borderId="39" xfId="0" applyBorder="1" applyAlignment="1">
      <alignment vertical="top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0" borderId="29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166" fontId="0" fillId="3" borderId="2" xfId="0" applyNumberFormat="1" applyFill="1" applyBorder="1" applyAlignment="1">
      <alignment vertical="top"/>
    </xf>
    <xf numFmtId="166" fontId="0" fillId="3" borderId="25" xfId="0" applyNumberFormat="1" applyFill="1" applyBorder="1" applyAlignment="1">
      <alignment vertical="top"/>
    </xf>
    <xf numFmtId="1" fontId="0" fillId="0" borderId="12" xfId="0" applyNumberFormat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166" fontId="0" fillId="3" borderId="15" xfId="0" applyNumberFormat="1" applyFill="1" applyBorder="1" applyAlignment="1">
      <alignment vertical="top"/>
    </xf>
    <xf numFmtId="166" fontId="0" fillId="3" borderId="16" xfId="0" applyNumberFormat="1" applyFill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wrapText="1" indent="2"/>
    </xf>
    <xf numFmtId="166" fontId="0" fillId="4" borderId="2" xfId="0" applyNumberFormat="1" applyFill="1" applyBorder="1" applyAlignment="1">
      <alignment vertical="top"/>
    </xf>
    <xf numFmtId="166" fontId="0" fillId="4" borderId="27" xfId="0" applyNumberFormat="1" applyFill="1" applyBorder="1" applyAlignment="1">
      <alignment vertical="top"/>
    </xf>
    <xf numFmtId="166" fontId="0" fillId="3" borderId="27" xfId="0" applyNumberFormat="1" applyFill="1" applyBorder="1" applyAlignment="1">
      <alignment vertical="top"/>
    </xf>
    <xf numFmtId="0" fontId="0" fillId="0" borderId="2" xfId="0" applyBorder="1" applyAlignment="1">
      <alignment horizontal="left" wrapText="1" indent="1"/>
    </xf>
    <xf numFmtId="0" fontId="0" fillId="5" borderId="2" xfId="0" applyFill="1" applyBorder="1" applyAlignment="1">
      <alignment horizontal="right" vertical="top"/>
    </xf>
    <xf numFmtId="0" fontId="0" fillId="5" borderId="27" xfId="0" applyFill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166" fontId="0" fillId="3" borderId="54" xfId="0" applyNumberFormat="1" applyFill="1" applyBorder="1" applyAlignment="1">
      <alignment vertical="top"/>
    </xf>
    <xf numFmtId="0" fontId="0" fillId="0" borderId="18" xfId="0" applyBorder="1" applyAlignment="1">
      <alignment horizontal="left" indent="2"/>
    </xf>
    <xf numFmtId="0" fontId="0" fillId="0" borderId="11" xfId="0" applyBorder="1" applyAlignment="1">
      <alignment horizontal="left" wrapText="1"/>
    </xf>
    <xf numFmtId="166" fontId="0" fillId="3" borderId="22" xfId="0" applyNumberFormat="1" applyFill="1" applyBorder="1" applyAlignment="1">
      <alignment vertical="top"/>
    </xf>
    <xf numFmtId="0" fontId="0" fillId="0" borderId="42" xfId="0" applyNumberFormat="1" applyBorder="1" applyAlignment="1">
      <alignment horizontal="left"/>
    </xf>
    <xf numFmtId="0" fontId="0" fillId="0" borderId="43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8" xfId="0" applyBorder="1" applyAlignment="1">
      <alignment horizontal="left" indent="2"/>
    </xf>
    <xf numFmtId="0" fontId="0" fillId="0" borderId="49" xfId="0" applyBorder="1" applyAlignment="1">
      <alignment horizontal="left" indent="2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/>
    <xf numFmtId="0" fontId="0" fillId="2" borderId="0" xfId="0" applyFill="1" applyAlignment="1">
      <alignment horizontal="left"/>
    </xf>
    <xf numFmtId="0" fontId="5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5" fillId="0" borderId="33" xfId="0" applyFont="1" applyBorder="1" applyAlignment="1">
      <alignment horizontal="left" indent="2"/>
    </xf>
    <xf numFmtId="0" fontId="5" fillId="0" borderId="33" xfId="0" applyFont="1" applyBorder="1" applyAlignment="1">
      <alignment horizontal="left" wrapText="1" indent="2"/>
    </xf>
    <xf numFmtId="0" fontId="0" fillId="0" borderId="34" xfId="0" applyBorder="1" applyAlignment="1">
      <alignment horizontal="left" wrapText="1" indent="2"/>
    </xf>
    <xf numFmtId="0" fontId="0" fillId="0" borderId="35" xfId="0" applyBorder="1" applyAlignment="1">
      <alignment horizontal="left" wrapText="1" indent="2"/>
    </xf>
    <xf numFmtId="0" fontId="6" fillId="0" borderId="33" xfId="0" applyFont="1" applyBorder="1" applyAlignment="1">
      <alignment horizontal="left" indent="2"/>
    </xf>
    <xf numFmtId="0" fontId="6" fillId="0" borderId="34" xfId="0" applyFont="1" applyBorder="1" applyAlignment="1">
      <alignment horizontal="left" indent="2"/>
    </xf>
    <xf numFmtId="0" fontId="6" fillId="0" borderId="35" xfId="0" applyFont="1" applyBorder="1" applyAlignment="1">
      <alignment horizontal="left" indent="2"/>
    </xf>
    <xf numFmtId="0" fontId="6" fillId="0" borderId="32" xfId="0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 wrapText="1" indent="2"/>
    </xf>
    <xf numFmtId="0" fontId="6" fillId="0" borderId="34" xfId="0" applyFont="1" applyBorder="1" applyAlignment="1">
      <alignment horizontal="left" wrapText="1" indent="2"/>
    </xf>
    <xf numFmtId="0" fontId="6" fillId="0" borderId="35" xfId="0" applyFont="1" applyBorder="1" applyAlignment="1">
      <alignment horizontal="left" wrapText="1" indent="2"/>
    </xf>
    <xf numFmtId="166" fontId="0" fillId="0" borderId="30" xfId="0" applyNumberFormat="1" applyBorder="1" applyAlignment="1">
      <alignment horizontal="left"/>
    </xf>
    <xf numFmtId="166" fontId="0" fillId="0" borderId="32" xfId="0" applyNumberFormat="1" applyBorder="1" applyAlignment="1">
      <alignment horizontal="left"/>
    </xf>
    <xf numFmtId="0" fontId="5" fillId="0" borderId="33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166" fontId="0" fillId="0" borderId="4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103"/>
  <sheetViews>
    <sheetView tabSelected="1" topLeftCell="A34" workbookViewId="0">
      <selection activeCell="S63" sqref="S63"/>
    </sheetView>
  </sheetViews>
  <sheetFormatPr defaultColWidth="10.5" defaultRowHeight="11.45" customHeight="1"/>
  <cols>
    <col min="1" max="1" width="1.1640625" style="1" customWidth="1"/>
    <col min="2" max="2" width="10" style="1" customWidth="1"/>
    <col min="3" max="3" width="10.6640625" style="1" customWidth="1"/>
    <col min="4" max="4" width="16.83203125" style="1" customWidth="1"/>
    <col min="5" max="5" width="9.33203125" style="1" customWidth="1"/>
    <col min="6" max="6" width="10.1640625" style="1" customWidth="1"/>
    <col min="7" max="12" width="9" style="1" customWidth="1"/>
    <col min="13" max="14" width="7.83203125" style="1" customWidth="1"/>
    <col min="15" max="15" width="9" style="1" customWidth="1"/>
    <col min="16" max="16" width="8" style="1" customWidth="1"/>
    <col min="17" max="18" width="9" style="1" customWidth="1"/>
    <col min="19" max="19" width="17.5" style="1" customWidth="1"/>
  </cols>
  <sheetData>
    <row r="1" spans="2:19" ht="12" customHeight="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3"/>
      <c r="S1" s="4" t="s">
        <v>1</v>
      </c>
    </row>
    <row r="2" spans="2:19" ht="11.1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27" t="s">
        <v>2</v>
      </c>
      <c r="R2" s="127"/>
      <c r="S2" s="5">
        <v>503737</v>
      </c>
    </row>
    <row r="3" spans="2:19" ht="11.1" customHeight="1">
      <c r="H3" s="6" t="s">
        <v>3</v>
      </c>
      <c r="I3" s="131" t="s">
        <v>76</v>
      </c>
      <c r="J3" s="131"/>
      <c r="K3" s="131"/>
      <c r="Q3" s="127" t="s">
        <v>4</v>
      </c>
      <c r="R3" s="127"/>
      <c r="S3" s="37">
        <v>43831</v>
      </c>
    </row>
    <row r="4" spans="2:19" ht="11.1" customHeight="1">
      <c r="B4" s="125" t="s">
        <v>5</v>
      </c>
      <c r="C4" s="125"/>
      <c r="D4" s="125"/>
      <c r="E4" s="125"/>
      <c r="F4" s="132" t="s">
        <v>77</v>
      </c>
      <c r="G4" s="133"/>
      <c r="H4" s="133"/>
      <c r="I4" s="133"/>
      <c r="J4" s="133"/>
      <c r="K4" s="133"/>
      <c r="L4" s="133"/>
      <c r="M4" s="133"/>
      <c r="N4" s="133"/>
      <c r="O4" s="133"/>
      <c r="Q4" s="127" t="s">
        <v>6</v>
      </c>
      <c r="R4" s="127"/>
      <c r="S4" s="8"/>
    </row>
    <row r="5" spans="2:19" ht="11.1" customHeight="1">
      <c r="B5" s="134" t="s">
        <v>7</v>
      </c>
      <c r="C5" s="134"/>
      <c r="D5" s="134"/>
      <c r="E5" s="134"/>
      <c r="F5" s="128"/>
      <c r="G5" s="128"/>
      <c r="H5" s="128"/>
      <c r="I5" s="128"/>
      <c r="J5" s="128"/>
      <c r="K5" s="128"/>
      <c r="L5" s="128"/>
      <c r="M5" s="128"/>
      <c r="N5" s="128"/>
      <c r="O5" s="128"/>
      <c r="S5" s="8"/>
    </row>
    <row r="6" spans="2:19" ht="11.1" customHeight="1">
      <c r="B6" s="125" t="s">
        <v>8</v>
      </c>
      <c r="C6" s="125"/>
      <c r="D6" s="125"/>
      <c r="E6" s="125"/>
      <c r="F6" s="128"/>
      <c r="G6" s="128"/>
      <c r="H6" s="128"/>
      <c r="I6" s="128"/>
      <c r="J6" s="128"/>
      <c r="K6" s="128"/>
      <c r="L6" s="128"/>
      <c r="M6" s="128"/>
      <c r="N6" s="128"/>
      <c r="O6" s="128"/>
      <c r="Q6" s="127" t="s">
        <v>9</v>
      </c>
      <c r="R6" s="127"/>
      <c r="S6" s="8"/>
    </row>
    <row r="7" spans="2:19" ht="11.1" customHeight="1">
      <c r="B7" s="125" t="s">
        <v>10</v>
      </c>
      <c r="C7" s="125"/>
      <c r="D7" s="125"/>
      <c r="E7" s="125"/>
      <c r="F7" s="129"/>
      <c r="G7" s="129"/>
      <c r="H7" s="129"/>
      <c r="I7" s="129"/>
      <c r="J7" s="129"/>
      <c r="K7" s="129"/>
      <c r="L7" s="129"/>
      <c r="M7" s="129"/>
      <c r="N7" s="129"/>
      <c r="O7" s="129"/>
      <c r="Q7" s="127" t="s">
        <v>6</v>
      </c>
      <c r="R7" s="127"/>
      <c r="S7" s="8"/>
    </row>
    <row r="8" spans="2:19" ht="11.1" customHeight="1">
      <c r="B8" s="125" t="s">
        <v>11</v>
      </c>
      <c r="C8" s="125"/>
      <c r="D8" s="125"/>
      <c r="E8" s="125"/>
      <c r="F8" s="128"/>
      <c r="G8" s="128"/>
      <c r="H8" s="128"/>
      <c r="I8" s="128"/>
      <c r="J8" s="128"/>
      <c r="K8" s="128"/>
      <c r="L8" s="128"/>
      <c r="M8" s="128"/>
      <c r="N8" s="128"/>
      <c r="O8" s="128"/>
      <c r="Q8" s="127" t="s">
        <v>12</v>
      </c>
      <c r="R8" s="127"/>
      <c r="S8" s="8"/>
    </row>
    <row r="9" spans="2:19" ht="11.1" customHeight="1">
      <c r="B9" s="125" t="s">
        <v>13</v>
      </c>
      <c r="C9" s="125"/>
      <c r="D9" s="125"/>
      <c r="E9" s="125"/>
      <c r="F9" s="130"/>
      <c r="G9" s="130"/>
      <c r="H9" s="130"/>
      <c r="I9" s="130"/>
      <c r="J9" s="130"/>
      <c r="K9" s="130"/>
      <c r="L9" s="130"/>
      <c r="M9" s="130"/>
      <c r="N9" s="130"/>
      <c r="O9" s="130"/>
      <c r="S9" s="8"/>
    </row>
    <row r="10" spans="2:19" ht="11.1" customHeight="1">
      <c r="B10" s="125" t="s">
        <v>14</v>
      </c>
      <c r="C10" s="125"/>
      <c r="D10" s="125"/>
      <c r="E10" s="125"/>
      <c r="S10" s="8"/>
    </row>
    <row r="11" spans="2:19" ht="11.1" customHeight="1">
      <c r="B11" s="126" t="s">
        <v>15</v>
      </c>
      <c r="C11" s="126"/>
      <c r="D11" s="9" t="s">
        <v>16</v>
      </c>
      <c r="Q11" s="127" t="s">
        <v>17</v>
      </c>
      <c r="R11" s="127"/>
      <c r="S11" s="10" t="s">
        <v>18</v>
      </c>
    </row>
    <row r="12" spans="2:19" ht="11.1" customHeight="1"/>
    <row r="13" spans="2:19" ht="12" customHeight="1">
      <c r="B13" s="2"/>
      <c r="C13" s="2"/>
      <c r="D13" s="2"/>
      <c r="E13" s="2"/>
      <c r="F13" s="2"/>
      <c r="G13" s="87" t="s">
        <v>19</v>
      </c>
      <c r="H13" s="105"/>
      <c r="I13" s="105"/>
      <c r="J13" s="105"/>
      <c r="K13" s="105"/>
      <c r="L13" s="105"/>
      <c r="M13" s="105"/>
      <c r="N13" s="105"/>
      <c r="O13" s="105"/>
      <c r="Q13" s="11"/>
      <c r="R13" s="11"/>
      <c r="S13" s="11"/>
    </row>
    <row r="14" spans="2:19" ht="11.1" customHeight="1"/>
    <row r="15" spans="2:19" s="1" customFormat="1" ht="11.1" customHeight="1">
      <c r="B15" s="88" t="s">
        <v>20</v>
      </c>
      <c r="C15" s="88"/>
      <c r="D15" s="88"/>
      <c r="E15" s="88" t="s">
        <v>21</v>
      </c>
      <c r="F15" s="88" t="s">
        <v>22</v>
      </c>
      <c r="G15" s="88" t="s">
        <v>23</v>
      </c>
      <c r="H15" s="88"/>
      <c r="I15" s="93" t="s">
        <v>24</v>
      </c>
      <c r="J15" s="93"/>
      <c r="K15" s="93"/>
      <c r="L15" s="93"/>
      <c r="M15" s="93"/>
      <c r="N15" s="93"/>
      <c r="O15" s="93"/>
      <c r="P15" s="93"/>
      <c r="Q15" s="93"/>
      <c r="R15" s="93"/>
      <c r="S15" s="88" t="s">
        <v>25</v>
      </c>
    </row>
    <row r="16" spans="2:19" ht="21.95" customHeight="1">
      <c r="B16" s="89"/>
      <c r="C16" s="90"/>
      <c r="D16" s="91"/>
      <c r="E16" s="92"/>
      <c r="F16" s="92"/>
      <c r="G16" s="89"/>
      <c r="H16" s="91"/>
      <c r="I16" s="94" t="s">
        <v>26</v>
      </c>
      <c r="J16" s="94"/>
      <c r="K16" s="94" t="s">
        <v>27</v>
      </c>
      <c r="L16" s="94"/>
      <c r="M16" s="94" t="s">
        <v>28</v>
      </c>
      <c r="N16" s="94"/>
      <c r="O16" s="94" t="s">
        <v>29</v>
      </c>
      <c r="P16" s="94"/>
      <c r="Q16" s="94" t="s">
        <v>30</v>
      </c>
      <c r="R16" s="94"/>
      <c r="S16" s="92"/>
    </row>
    <row r="17" spans="1:19" ht="11.1" customHeight="1">
      <c r="B17" s="83">
        <v>1</v>
      </c>
      <c r="C17" s="83"/>
      <c r="D17" s="83"/>
      <c r="E17" s="12">
        <v>2</v>
      </c>
      <c r="F17" s="13">
        <v>3</v>
      </c>
      <c r="G17" s="84">
        <v>4</v>
      </c>
      <c r="H17" s="84"/>
      <c r="I17" s="84">
        <v>5</v>
      </c>
      <c r="J17" s="84"/>
      <c r="K17" s="84">
        <v>6</v>
      </c>
      <c r="L17" s="84"/>
      <c r="M17" s="84">
        <v>7</v>
      </c>
      <c r="N17" s="84"/>
      <c r="O17" s="84">
        <v>8</v>
      </c>
      <c r="P17" s="84"/>
      <c r="Q17" s="84">
        <v>9</v>
      </c>
      <c r="R17" s="84"/>
      <c r="S17" s="12">
        <v>10</v>
      </c>
    </row>
    <row r="18" spans="1:19" ht="11.1" customHeight="1" thickBot="1">
      <c r="B18" s="120" t="s">
        <v>31</v>
      </c>
      <c r="C18" s="120"/>
      <c r="D18" s="120"/>
      <c r="E18" s="14">
        <v>10</v>
      </c>
      <c r="F18" s="15"/>
      <c r="G18" s="85">
        <v>11680689.75</v>
      </c>
      <c r="H18" s="85"/>
      <c r="I18" s="85">
        <v>11528399.939999999</v>
      </c>
      <c r="J18" s="85"/>
      <c r="K18" s="85">
        <v>0</v>
      </c>
      <c r="L18" s="85"/>
      <c r="M18" s="85">
        <v>0</v>
      </c>
      <c r="N18" s="85"/>
      <c r="O18" s="85">
        <v>0</v>
      </c>
      <c r="P18" s="85"/>
      <c r="Q18" s="85">
        <f>I18</f>
        <v>11528399.939999999</v>
      </c>
      <c r="R18" s="85"/>
      <c r="S18" s="43">
        <f>G18-Q18</f>
        <v>152289.81000000052</v>
      </c>
    </row>
    <row r="19" spans="1:19" ht="11.1" customHeight="1" thickBot="1">
      <c r="A19" s="41"/>
      <c r="B19" s="159" t="s">
        <v>89</v>
      </c>
      <c r="C19" s="123"/>
      <c r="D19" s="124"/>
      <c r="E19" s="48"/>
      <c r="F19" s="50"/>
      <c r="G19" s="73">
        <v>208750</v>
      </c>
      <c r="H19" s="74"/>
      <c r="I19" s="73">
        <v>171286</v>
      </c>
      <c r="J19" s="74"/>
      <c r="K19" s="73"/>
      <c r="L19" s="74"/>
      <c r="M19" s="73"/>
      <c r="N19" s="74"/>
      <c r="O19" s="73"/>
      <c r="P19" s="74"/>
      <c r="Q19" s="73">
        <f>I19</f>
        <v>171286</v>
      </c>
      <c r="R19" s="74"/>
      <c r="S19" s="52">
        <f>G19-Q19</f>
        <v>37464</v>
      </c>
    </row>
    <row r="20" spans="1:19" ht="11.1" customHeight="1" thickBot="1">
      <c r="A20" s="41"/>
      <c r="B20" s="159" t="s">
        <v>90</v>
      </c>
      <c r="C20" s="123"/>
      <c r="D20" s="124"/>
      <c r="E20" s="48"/>
      <c r="F20" s="50"/>
      <c r="G20" s="73">
        <v>11471939.75</v>
      </c>
      <c r="H20" s="74"/>
      <c r="I20" s="73">
        <v>11357113.939999999</v>
      </c>
      <c r="J20" s="74"/>
      <c r="K20" s="73"/>
      <c r="L20" s="74"/>
      <c r="M20" s="73"/>
      <c r="N20" s="74"/>
      <c r="O20" s="73"/>
      <c r="P20" s="74"/>
      <c r="Q20" s="73">
        <f>I20</f>
        <v>11357113.939999999</v>
      </c>
      <c r="R20" s="74"/>
      <c r="S20" s="52">
        <f>G20-Q20</f>
        <v>114825.81000000052</v>
      </c>
    </row>
    <row r="21" spans="1:19" ht="11.1" customHeight="1" thickBot="1">
      <c r="A21" s="41"/>
      <c r="B21" s="122"/>
      <c r="C21" s="123"/>
      <c r="D21" s="124"/>
      <c r="E21" s="49"/>
      <c r="F21" s="51"/>
      <c r="G21" s="73"/>
      <c r="H21" s="74"/>
      <c r="I21" s="73"/>
      <c r="J21" s="74"/>
      <c r="K21" s="73"/>
      <c r="L21" s="74"/>
      <c r="M21" s="73"/>
      <c r="N21" s="74"/>
      <c r="O21" s="73"/>
      <c r="P21" s="74"/>
      <c r="Q21" s="73"/>
      <c r="R21" s="74"/>
      <c r="S21" s="53"/>
    </row>
    <row r="22" spans="1:19" s="1" customFormat="1" ht="11.1" customHeight="1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1.1" customHeight="1">
      <c r="S23" s="18" t="s">
        <v>33</v>
      </c>
    </row>
    <row r="24" spans="1:19" s="11" customFormat="1" ht="12" customHeight="1">
      <c r="B24" s="2"/>
      <c r="C24" s="2"/>
      <c r="D24" s="2"/>
      <c r="E24" s="2"/>
      <c r="F24" s="2"/>
      <c r="G24" s="87" t="s">
        <v>34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21"/>
    </row>
    <row r="26" spans="1:19" s="1" customFormat="1" ht="11.1" customHeight="1">
      <c r="B26" s="88" t="s">
        <v>20</v>
      </c>
      <c r="C26" s="88"/>
      <c r="D26" s="88"/>
      <c r="E26" s="88" t="s">
        <v>21</v>
      </c>
      <c r="F26" s="88" t="s">
        <v>22</v>
      </c>
      <c r="G26" s="88" t="s">
        <v>23</v>
      </c>
      <c r="H26" s="88"/>
      <c r="I26" s="93" t="s">
        <v>24</v>
      </c>
      <c r="J26" s="93"/>
      <c r="K26" s="93"/>
      <c r="L26" s="93"/>
      <c r="M26" s="93"/>
      <c r="N26" s="93"/>
      <c r="O26" s="93"/>
      <c r="P26" s="93"/>
      <c r="Q26" s="93"/>
      <c r="R26" s="93"/>
      <c r="S26" s="88" t="s">
        <v>25</v>
      </c>
    </row>
    <row r="27" spans="1:19" ht="21.95" customHeight="1">
      <c r="B27" s="89"/>
      <c r="C27" s="90"/>
      <c r="D27" s="91"/>
      <c r="E27" s="92"/>
      <c r="F27" s="92"/>
      <c r="G27" s="89"/>
      <c r="H27" s="91"/>
      <c r="I27" s="94" t="s">
        <v>26</v>
      </c>
      <c r="J27" s="94"/>
      <c r="K27" s="94" t="s">
        <v>27</v>
      </c>
      <c r="L27" s="94"/>
      <c r="M27" s="94" t="s">
        <v>28</v>
      </c>
      <c r="N27" s="94"/>
      <c r="O27" s="94" t="s">
        <v>29</v>
      </c>
      <c r="P27" s="94"/>
      <c r="Q27" s="94" t="s">
        <v>30</v>
      </c>
      <c r="R27" s="94"/>
      <c r="S27" s="92"/>
    </row>
    <row r="28" spans="1:19" ht="11.1" customHeight="1" thickBot="1">
      <c r="B28" s="83">
        <v>1</v>
      </c>
      <c r="C28" s="83"/>
      <c r="D28" s="83"/>
      <c r="E28" s="12">
        <v>2</v>
      </c>
      <c r="F28" s="13">
        <v>3</v>
      </c>
      <c r="G28" s="84">
        <v>4</v>
      </c>
      <c r="H28" s="84"/>
      <c r="I28" s="84">
        <v>5</v>
      </c>
      <c r="J28" s="84"/>
      <c r="K28" s="84">
        <v>6</v>
      </c>
      <c r="L28" s="84"/>
      <c r="M28" s="84">
        <v>7</v>
      </c>
      <c r="N28" s="84"/>
      <c r="O28" s="84">
        <v>8</v>
      </c>
      <c r="P28" s="84"/>
      <c r="Q28" s="84">
        <v>9</v>
      </c>
      <c r="R28" s="84"/>
      <c r="S28" s="12">
        <v>10</v>
      </c>
    </row>
    <row r="29" spans="1:19" ht="11.1" customHeight="1">
      <c r="B29" s="106" t="s">
        <v>35</v>
      </c>
      <c r="C29" s="106"/>
      <c r="D29" s="106"/>
      <c r="E29" s="20">
        <v>200</v>
      </c>
      <c r="F29" s="21" t="s">
        <v>36</v>
      </c>
      <c r="G29" s="85">
        <f>G31+G35+G40+G42</f>
        <v>11471939.75</v>
      </c>
      <c r="H29" s="85"/>
      <c r="I29" s="85">
        <f>I31+I35+I40+I42</f>
        <v>11357113.940000001</v>
      </c>
      <c r="J29" s="85"/>
      <c r="K29" s="85">
        <v>0</v>
      </c>
      <c r="L29" s="85"/>
      <c r="M29" s="107">
        <v>0</v>
      </c>
      <c r="N29" s="107"/>
      <c r="O29" s="107">
        <v>0</v>
      </c>
      <c r="P29" s="107"/>
      <c r="Q29" s="85">
        <f>I29</f>
        <v>11357113.940000001</v>
      </c>
      <c r="R29" s="85"/>
      <c r="S29" s="64">
        <f>G29-Q29</f>
        <v>114825.80999999866</v>
      </c>
    </row>
    <row r="30" spans="1:19" ht="11.1" customHeight="1" thickBot="1">
      <c r="B30" s="108" t="s">
        <v>37</v>
      </c>
      <c r="C30" s="108"/>
      <c r="D30" s="108"/>
      <c r="E30" s="54"/>
      <c r="F30" s="55"/>
      <c r="G30" s="111"/>
      <c r="H30" s="112"/>
      <c r="I30" s="113"/>
      <c r="J30" s="114"/>
      <c r="K30" s="115"/>
      <c r="L30" s="115"/>
      <c r="M30" s="116"/>
      <c r="N30" s="117"/>
      <c r="O30" s="116"/>
      <c r="P30" s="117"/>
      <c r="Q30" s="157"/>
      <c r="R30" s="115"/>
      <c r="S30" s="158"/>
    </row>
    <row r="31" spans="1:19" ht="24" customHeight="1" thickBot="1">
      <c r="A31" s="41"/>
      <c r="B31" s="142" t="s">
        <v>79</v>
      </c>
      <c r="C31" s="143"/>
      <c r="D31" s="144"/>
      <c r="E31" s="58">
        <v>160</v>
      </c>
      <c r="F31" s="58">
        <v>210</v>
      </c>
      <c r="G31" s="149">
        <f>G32+G33+G34</f>
        <v>4070696</v>
      </c>
      <c r="H31" s="150"/>
      <c r="I31" s="149">
        <f>I32+I33+I34</f>
        <v>3966055.95</v>
      </c>
      <c r="J31" s="150"/>
      <c r="K31" s="140"/>
      <c r="L31" s="68"/>
      <c r="M31" s="45"/>
      <c r="N31" s="66"/>
      <c r="O31" s="45"/>
      <c r="P31" s="66"/>
      <c r="Q31" s="140">
        <f>I31</f>
        <v>3966055.95</v>
      </c>
      <c r="R31" s="68"/>
      <c r="S31" s="58">
        <f>G31-Q31</f>
        <v>104640.04999999981</v>
      </c>
    </row>
    <row r="32" spans="1:19" ht="11.1" customHeight="1" thickBot="1">
      <c r="A32" s="44"/>
      <c r="B32" s="141" t="s">
        <v>78</v>
      </c>
      <c r="C32" s="71"/>
      <c r="D32" s="72"/>
      <c r="E32" s="58">
        <v>161</v>
      </c>
      <c r="F32" s="58">
        <v>211</v>
      </c>
      <c r="G32" s="67">
        <v>2531082.83</v>
      </c>
      <c r="H32" s="68"/>
      <c r="I32" s="140">
        <v>2451060.27</v>
      </c>
      <c r="J32" s="68"/>
      <c r="K32" s="140"/>
      <c r="L32" s="68"/>
      <c r="M32" s="45"/>
      <c r="N32" s="66"/>
      <c r="O32" s="45"/>
      <c r="P32" s="66"/>
      <c r="Q32" s="140">
        <f>I32</f>
        <v>2451060.27</v>
      </c>
      <c r="R32" s="68"/>
      <c r="S32" s="58">
        <f t="shared" ref="S32:S44" si="0">G32-Q32</f>
        <v>80022.560000000056</v>
      </c>
    </row>
    <row r="33" spans="1:19" ht="11.1" customHeight="1" thickBot="1">
      <c r="A33" s="44"/>
      <c r="B33" s="141" t="s">
        <v>80</v>
      </c>
      <c r="C33" s="71"/>
      <c r="D33" s="72"/>
      <c r="E33" s="58">
        <v>162</v>
      </c>
      <c r="F33" s="58">
        <v>212</v>
      </c>
      <c r="G33" s="67">
        <v>579000</v>
      </c>
      <c r="H33" s="68"/>
      <c r="I33" s="140">
        <v>579000</v>
      </c>
      <c r="J33" s="68"/>
      <c r="K33" s="140"/>
      <c r="L33" s="68"/>
      <c r="M33" s="45"/>
      <c r="N33" s="66"/>
      <c r="O33" s="45"/>
      <c r="P33" s="66"/>
      <c r="Q33" s="140">
        <f>I33</f>
        <v>579000</v>
      </c>
      <c r="R33" s="68"/>
      <c r="S33" s="58">
        <f t="shared" si="0"/>
        <v>0</v>
      </c>
    </row>
    <row r="34" spans="1:19" ht="21" customHeight="1" thickBot="1">
      <c r="A34" s="44"/>
      <c r="B34" s="142" t="s">
        <v>81</v>
      </c>
      <c r="C34" s="143"/>
      <c r="D34" s="144"/>
      <c r="E34" s="58">
        <v>163</v>
      </c>
      <c r="F34" s="58">
        <v>213</v>
      </c>
      <c r="G34" s="67">
        <v>960613.17</v>
      </c>
      <c r="H34" s="68"/>
      <c r="I34" s="140">
        <v>935995.68</v>
      </c>
      <c r="J34" s="68"/>
      <c r="K34" s="140"/>
      <c r="L34" s="68"/>
      <c r="M34" s="45"/>
      <c r="N34" s="66"/>
      <c r="O34" s="45"/>
      <c r="P34" s="66"/>
      <c r="Q34" s="140">
        <f>I34</f>
        <v>935995.68</v>
      </c>
      <c r="R34" s="68"/>
      <c r="S34" s="58">
        <f t="shared" si="0"/>
        <v>24617.489999999991</v>
      </c>
    </row>
    <row r="35" spans="1:19" ht="15" customHeight="1" thickBot="1">
      <c r="A35" s="44"/>
      <c r="B35" s="141" t="s">
        <v>82</v>
      </c>
      <c r="C35" s="71"/>
      <c r="D35" s="72"/>
      <c r="E35" s="58">
        <v>170</v>
      </c>
      <c r="F35" s="58">
        <v>220</v>
      </c>
      <c r="G35" s="149">
        <f>G36+G37+G38+G39</f>
        <v>7068553.75</v>
      </c>
      <c r="H35" s="150"/>
      <c r="I35" s="149">
        <f>I36+I37+I38+I39</f>
        <v>7060667.9900000002</v>
      </c>
      <c r="J35" s="150"/>
      <c r="K35" s="140"/>
      <c r="L35" s="68"/>
      <c r="M35" s="45"/>
      <c r="N35" s="66"/>
      <c r="O35" s="45"/>
      <c r="P35" s="66"/>
      <c r="Q35" s="140">
        <f>I35</f>
        <v>7060667.9900000002</v>
      </c>
      <c r="R35" s="68"/>
      <c r="S35" s="58">
        <f t="shared" si="0"/>
        <v>7885.7599999997765</v>
      </c>
    </row>
    <row r="36" spans="1:19" ht="11.1" customHeight="1" thickBot="1">
      <c r="A36" s="44"/>
      <c r="B36" s="141" t="s">
        <v>83</v>
      </c>
      <c r="C36" s="71"/>
      <c r="D36" s="72"/>
      <c r="E36" s="58">
        <v>171</v>
      </c>
      <c r="F36" s="58">
        <v>221</v>
      </c>
      <c r="G36" s="67">
        <v>160000</v>
      </c>
      <c r="H36" s="68"/>
      <c r="I36" s="140">
        <v>160000</v>
      </c>
      <c r="J36" s="68"/>
      <c r="K36" s="140"/>
      <c r="L36" s="68"/>
      <c r="M36" s="45"/>
      <c r="N36" s="66"/>
      <c r="O36" s="45"/>
      <c r="P36" s="66"/>
      <c r="Q36" s="140">
        <f>I36</f>
        <v>160000</v>
      </c>
      <c r="R36" s="68"/>
      <c r="S36" s="58">
        <f t="shared" si="0"/>
        <v>0</v>
      </c>
    </row>
    <row r="37" spans="1:19" ht="11.1" customHeight="1" thickBot="1">
      <c r="A37" s="44"/>
      <c r="B37" s="141" t="s">
        <v>84</v>
      </c>
      <c r="C37" s="71"/>
      <c r="D37" s="72"/>
      <c r="E37" s="58">
        <v>173</v>
      </c>
      <c r="F37" s="58">
        <v>223</v>
      </c>
      <c r="G37" s="67">
        <v>4549056</v>
      </c>
      <c r="H37" s="68"/>
      <c r="I37" s="140">
        <v>4549056</v>
      </c>
      <c r="J37" s="68"/>
      <c r="K37" s="140"/>
      <c r="L37" s="68"/>
      <c r="M37" s="45"/>
      <c r="N37" s="66"/>
      <c r="O37" s="45"/>
      <c r="P37" s="66"/>
      <c r="Q37" s="140">
        <f>I37</f>
        <v>4549056</v>
      </c>
      <c r="R37" s="68"/>
      <c r="S37" s="58">
        <f t="shared" si="0"/>
        <v>0</v>
      </c>
    </row>
    <row r="38" spans="1:19" ht="11.1" customHeight="1" thickBot="1">
      <c r="A38" s="44"/>
      <c r="B38" s="141" t="s">
        <v>85</v>
      </c>
      <c r="C38" s="71"/>
      <c r="D38" s="72"/>
      <c r="E38" s="58">
        <v>174</v>
      </c>
      <c r="F38" s="58">
        <v>225</v>
      </c>
      <c r="G38" s="67">
        <v>732864.75</v>
      </c>
      <c r="H38" s="68"/>
      <c r="I38" s="140">
        <v>732864.75</v>
      </c>
      <c r="J38" s="68"/>
      <c r="K38" s="140"/>
      <c r="L38" s="68"/>
      <c r="M38" s="45"/>
      <c r="N38" s="66"/>
      <c r="O38" s="45"/>
      <c r="P38" s="66"/>
      <c r="Q38" s="140">
        <f>I38</f>
        <v>732864.75</v>
      </c>
      <c r="R38" s="68"/>
      <c r="S38" s="58">
        <f t="shared" si="0"/>
        <v>0</v>
      </c>
    </row>
    <row r="39" spans="1:19" ht="11.1" customHeight="1" thickBot="1">
      <c r="A39" s="44"/>
      <c r="B39" s="141" t="s">
        <v>86</v>
      </c>
      <c r="C39" s="71"/>
      <c r="D39" s="72"/>
      <c r="E39" s="58">
        <v>175</v>
      </c>
      <c r="F39" s="58">
        <v>226</v>
      </c>
      <c r="G39" s="67">
        <v>1626633</v>
      </c>
      <c r="H39" s="68"/>
      <c r="I39" s="140">
        <v>1618747.24</v>
      </c>
      <c r="J39" s="68"/>
      <c r="K39" s="140"/>
      <c r="L39" s="68"/>
      <c r="M39" s="45"/>
      <c r="N39" s="66"/>
      <c r="O39" s="45"/>
      <c r="P39" s="66"/>
      <c r="Q39" s="140">
        <f>I39</f>
        <v>1618747.24</v>
      </c>
      <c r="R39" s="68"/>
      <c r="S39" s="58">
        <f t="shared" si="0"/>
        <v>7885.7600000000093</v>
      </c>
    </row>
    <row r="40" spans="1:19" ht="13.5" customHeight="1" thickBot="1">
      <c r="A40" s="41"/>
      <c r="B40" s="145" t="s">
        <v>87</v>
      </c>
      <c r="C40" s="146"/>
      <c r="D40" s="147"/>
      <c r="E40" s="148"/>
      <c r="F40" s="148"/>
      <c r="G40" s="149">
        <f>G41</f>
        <v>60000</v>
      </c>
      <c r="H40" s="150"/>
      <c r="I40" s="149">
        <f>I41</f>
        <v>57700</v>
      </c>
      <c r="J40" s="150"/>
      <c r="K40" s="151"/>
      <c r="L40" s="150"/>
      <c r="M40" s="152"/>
      <c r="N40" s="153"/>
      <c r="O40" s="152"/>
      <c r="P40" s="153"/>
      <c r="Q40" s="151">
        <f>I40</f>
        <v>57700</v>
      </c>
      <c r="R40" s="150"/>
      <c r="S40" s="58">
        <f t="shared" si="0"/>
        <v>2300</v>
      </c>
    </row>
    <row r="41" spans="1:19" ht="11.1" customHeight="1" thickBot="1">
      <c r="A41" s="41"/>
      <c r="B41" s="141" t="s">
        <v>88</v>
      </c>
      <c r="C41" s="71"/>
      <c r="D41" s="72"/>
      <c r="E41" s="58">
        <v>261</v>
      </c>
      <c r="F41" s="58">
        <v>310</v>
      </c>
      <c r="G41" s="67">
        <v>60000</v>
      </c>
      <c r="H41" s="68"/>
      <c r="I41" s="140">
        <v>57700</v>
      </c>
      <c r="J41" s="68"/>
      <c r="K41" s="140"/>
      <c r="L41" s="68"/>
      <c r="M41" s="45"/>
      <c r="N41" s="66"/>
      <c r="O41" s="45"/>
      <c r="P41" s="66"/>
      <c r="Q41" s="140">
        <f>I41</f>
        <v>57700</v>
      </c>
      <c r="R41" s="68"/>
      <c r="S41" s="58">
        <f t="shared" si="0"/>
        <v>2300</v>
      </c>
    </row>
    <row r="42" spans="1:19" ht="21.75" customHeight="1" thickBot="1">
      <c r="A42" s="41"/>
      <c r="B42" s="154" t="s">
        <v>79</v>
      </c>
      <c r="C42" s="155"/>
      <c r="D42" s="156"/>
      <c r="E42" s="148"/>
      <c r="F42" s="148"/>
      <c r="G42" s="149">
        <f>G43+G44</f>
        <v>272690</v>
      </c>
      <c r="H42" s="150"/>
      <c r="I42" s="149">
        <f>I43+I44</f>
        <v>272690</v>
      </c>
      <c r="J42" s="150"/>
      <c r="K42" s="140"/>
      <c r="L42" s="68"/>
      <c r="M42" s="45"/>
      <c r="N42" s="66"/>
      <c r="O42" s="45"/>
      <c r="P42" s="66"/>
      <c r="Q42" s="140">
        <f>I42</f>
        <v>272690</v>
      </c>
      <c r="R42" s="68"/>
      <c r="S42" s="58">
        <f t="shared" si="0"/>
        <v>0</v>
      </c>
    </row>
    <row r="43" spans="1:19" ht="11.1" customHeight="1" thickBot="1">
      <c r="A43" s="41"/>
      <c r="B43" s="141" t="s">
        <v>78</v>
      </c>
      <c r="C43" s="71"/>
      <c r="D43" s="72"/>
      <c r="E43" s="58">
        <v>161</v>
      </c>
      <c r="F43" s="58">
        <v>211</v>
      </c>
      <c r="G43" s="67">
        <v>209439</v>
      </c>
      <c r="H43" s="68"/>
      <c r="I43" s="140">
        <v>209439</v>
      </c>
      <c r="J43" s="68"/>
      <c r="K43" s="140"/>
      <c r="L43" s="68"/>
      <c r="M43" s="45"/>
      <c r="N43" s="66"/>
      <c r="O43" s="45"/>
      <c r="P43" s="66"/>
      <c r="Q43" s="140">
        <f>I43</f>
        <v>209439</v>
      </c>
      <c r="R43" s="68"/>
      <c r="S43" s="58">
        <f t="shared" si="0"/>
        <v>0</v>
      </c>
    </row>
    <row r="44" spans="1:19" ht="11.1" customHeight="1" thickBot="1">
      <c r="A44" s="41"/>
      <c r="B44" s="142" t="s">
        <v>81</v>
      </c>
      <c r="C44" s="143"/>
      <c r="D44" s="144"/>
      <c r="E44" s="58">
        <v>163</v>
      </c>
      <c r="F44" s="58">
        <v>213</v>
      </c>
      <c r="G44" s="67">
        <v>63251</v>
      </c>
      <c r="H44" s="68"/>
      <c r="I44" s="140">
        <v>63251</v>
      </c>
      <c r="J44" s="68"/>
      <c r="K44" s="140"/>
      <c r="L44" s="68"/>
      <c r="M44" s="45"/>
      <c r="N44" s="66"/>
      <c r="O44" s="45"/>
      <c r="P44" s="66"/>
      <c r="Q44" s="140">
        <f>I44</f>
        <v>63251</v>
      </c>
      <c r="R44" s="68"/>
      <c r="S44" s="58">
        <f t="shared" si="0"/>
        <v>0</v>
      </c>
    </row>
    <row r="45" spans="1:19" ht="11.1" customHeight="1" thickBot="1">
      <c r="A45" s="41"/>
      <c r="B45" s="70"/>
      <c r="C45" s="71"/>
      <c r="D45" s="72"/>
      <c r="E45" s="58"/>
      <c r="F45" s="58"/>
      <c r="G45" s="67"/>
      <c r="H45" s="68"/>
      <c r="I45" s="140"/>
      <c r="J45" s="68"/>
      <c r="K45" s="140"/>
      <c r="L45" s="68"/>
      <c r="M45" s="45"/>
      <c r="N45" s="66"/>
      <c r="O45" s="45"/>
      <c r="P45" s="66"/>
      <c r="Q45" s="140"/>
      <c r="R45" s="68"/>
      <c r="S45" s="58"/>
    </row>
    <row r="46" spans="1:19" ht="11.1" customHeight="1" thickBot="1">
      <c r="A46" s="41"/>
      <c r="B46" s="70"/>
      <c r="C46" s="71"/>
      <c r="D46" s="72"/>
      <c r="E46" s="58"/>
      <c r="F46" s="58"/>
      <c r="G46" s="67"/>
      <c r="H46" s="68"/>
      <c r="I46" s="140"/>
      <c r="J46" s="68"/>
      <c r="K46" s="140"/>
      <c r="L46" s="68"/>
      <c r="M46" s="45"/>
      <c r="N46" s="66"/>
      <c r="O46" s="45"/>
      <c r="P46" s="66"/>
      <c r="Q46" s="140"/>
      <c r="R46" s="68"/>
      <c r="S46" s="58"/>
    </row>
    <row r="47" spans="1:19" ht="11.1" customHeight="1" thickBot="1">
      <c r="A47" s="41"/>
      <c r="B47" s="118"/>
      <c r="C47" s="118"/>
      <c r="D47" s="119"/>
      <c r="E47" s="62"/>
      <c r="F47" s="63"/>
      <c r="G47" s="67"/>
      <c r="H47" s="68"/>
      <c r="I47" s="140"/>
      <c r="J47" s="68"/>
      <c r="K47" s="140"/>
      <c r="L47" s="68"/>
      <c r="M47" s="45"/>
      <c r="N47" s="66"/>
      <c r="O47" s="45"/>
      <c r="P47" s="66"/>
      <c r="Q47" s="140"/>
      <c r="R47" s="68"/>
      <c r="S47" s="58"/>
    </row>
    <row r="48" spans="1:19" ht="11.1" customHeight="1" thickBot="1">
      <c r="A48" s="41"/>
      <c r="B48" s="69"/>
      <c r="C48" s="69"/>
      <c r="D48" s="70"/>
      <c r="E48" s="60"/>
      <c r="F48" s="59"/>
      <c r="G48" s="67"/>
      <c r="H48" s="68"/>
      <c r="I48" s="140"/>
      <c r="J48" s="68"/>
      <c r="K48" s="140"/>
      <c r="L48" s="68"/>
      <c r="M48" s="45"/>
      <c r="N48" s="66"/>
      <c r="O48" s="45"/>
      <c r="P48" s="66"/>
      <c r="Q48" s="140"/>
      <c r="R48" s="68"/>
      <c r="S48" s="58"/>
    </row>
    <row r="49" spans="1:19" ht="11.1" customHeight="1" thickBot="1">
      <c r="A49" s="41"/>
      <c r="B49" s="69"/>
      <c r="C49" s="69"/>
      <c r="D49" s="70"/>
      <c r="E49" s="60"/>
      <c r="F49" s="59"/>
      <c r="G49" s="67"/>
      <c r="H49" s="68"/>
      <c r="I49" s="140"/>
      <c r="J49" s="68"/>
      <c r="K49" s="140"/>
      <c r="L49" s="68"/>
      <c r="M49" s="45"/>
      <c r="N49" s="66"/>
      <c r="O49" s="45"/>
      <c r="P49" s="66"/>
      <c r="Q49" s="140"/>
      <c r="R49" s="68"/>
      <c r="S49" s="58"/>
    </row>
    <row r="50" spans="1:19" ht="11.1" customHeight="1" thickBot="1">
      <c r="A50" s="41"/>
      <c r="B50" s="69"/>
      <c r="C50" s="69"/>
      <c r="D50" s="70"/>
      <c r="E50" s="61"/>
      <c r="F50" s="59"/>
      <c r="G50" s="67"/>
      <c r="H50" s="68"/>
      <c r="I50" s="140"/>
      <c r="J50" s="68"/>
      <c r="K50" s="140"/>
      <c r="L50" s="68"/>
      <c r="M50" s="45"/>
      <c r="N50" s="66"/>
      <c r="O50" s="45"/>
      <c r="P50" s="66"/>
      <c r="Q50" s="140"/>
      <c r="R50" s="68"/>
      <c r="S50" s="58"/>
    </row>
    <row r="51" spans="1:19" ht="21.95" customHeight="1" thickBot="1">
      <c r="B51" s="109" t="s">
        <v>38</v>
      </c>
      <c r="C51" s="109"/>
      <c r="D51" s="109"/>
      <c r="E51" s="56">
        <v>450</v>
      </c>
      <c r="F51" s="57" t="s">
        <v>36</v>
      </c>
      <c r="G51" s="110">
        <v>0</v>
      </c>
      <c r="H51" s="110"/>
      <c r="I51" s="110">
        <v>0</v>
      </c>
      <c r="J51" s="110"/>
      <c r="K51" s="110">
        <v>0</v>
      </c>
      <c r="L51" s="110"/>
      <c r="M51" s="110">
        <v>0</v>
      </c>
      <c r="N51" s="110"/>
      <c r="O51" s="110">
        <v>0</v>
      </c>
      <c r="P51" s="110"/>
      <c r="Q51" s="110">
        <v>0</v>
      </c>
      <c r="R51" s="110"/>
      <c r="S51" s="65" t="s">
        <v>36</v>
      </c>
    </row>
    <row r="52" spans="1:19" s="1" customFormat="1" ht="11.1" customHeight="1"/>
    <row r="53" spans="1:19" s="1" customFormat="1" ht="12" customHeight="1">
      <c r="B53" s="2"/>
      <c r="C53" s="2"/>
      <c r="D53" s="2"/>
      <c r="E53" s="2"/>
      <c r="F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8" t="s">
        <v>39</v>
      </c>
    </row>
    <row r="54" spans="1:19" ht="12" customHeight="1">
      <c r="G54" s="87" t="s">
        <v>40</v>
      </c>
      <c r="H54" s="105"/>
      <c r="I54" s="105"/>
      <c r="J54" s="105"/>
      <c r="K54" s="105"/>
      <c r="L54" s="105"/>
      <c r="M54" s="105"/>
    </row>
    <row r="55" spans="1:19" ht="11.1" customHeight="1">
      <c r="B55" s="88" t="s">
        <v>20</v>
      </c>
      <c r="C55" s="88"/>
      <c r="D55" s="88"/>
      <c r="E55" s="88" t="s">
        <v>21</v>
      </c>
      <c r="F55" s="88" t="s">
        <v>22</v>
      </c>
      <c r="G55" s="88" t="s">
        <v>23</v>
      </c>
      <c r="H55" s="88"/>
      <c r="I55" s="93" t="s">
        <v>24</v>
      </c>
      <c r="J55" s="93"/>
      <c r="K55" s="93"/>
      <c r="L55" s="93"/>
      <c r="M55" s="93"/>
      <c r="N55" s="93"/>
      <c r="O55" s="93"/>
      <c r="P55" s="93"/>
      <c r="Q55" s="93"/>
      <c r="R55" s="93"/>
      <c r="S55" s="88" t="s">
        <v>25</v>
      </c>
    </row>
    <row r="56" spans="1:19" ht="21.95" customHeight="1">
      <c r="B56" s="89"/>
      <c r="C56" s="90"/>
      <c r="D56" s="91"/>
      <c r="E56" s="92"/>
      <c r="F56" s="92"/>
      <c r="G56" s="89"/>
      <c r="H56" s="91"/>
      <c r="I56" s="94" t="s">
        <v>26</v>
      </c>
      <c r="J56" s="94"/>
      <c r="K56" s="94" t="s">
        <v>27</v>
      </c>
      <c r="L56" s="94"/>
      <c r="M56" s="94" t="s">
        <v>28</v>
      </c>
      <c r="N56" s="94"/>
      <c r="O56" s="94" t="s">
        <v>29</v>
      </c>
      <c r="P56" s="94"/>
      <c r="Q56" s="94" t="s">
        <v>30</v>
      </c>
      <c r="R56" s="94"/>
      <c r="S56" s="92"/>
    </row>
    <row r="57" spans="1:19" ht="11.1" customHeight="1">
      <c r="B57" s="83">
        <v>1</v>
      </c>
      <c r="C57" s="83"/>
      <c r="D57" s="83"/>
      <c r="E57" s="12">
        <v>2</v>
      </c>
      <c r="F57" s="13">
        <v>3</v>
      </c>
      <c r="G57" s="84">
        <v>4</v>
      </c>
      <c r="H57" s="84"/>
      <c r="I57" s="84">
        <v>5</v>
      </c>
      <c r="J57" s="84"/>
      <c r="K57" s="84">
        <v>6</v>
      </c>
      <c r="L57" s="84"/>
      <c r="M57" s="84">
        <v>7</v>
      </c>
      <c r="N57" s="84"/>
      <c r="O57" s="84">
        <v>8</v>
      </c>
      <c r="P57" s="84"/>
      <c r="Q57" s="84">
        <v>9</v>
      </c>
      <c r="R57" s="84"/>
      <c r="S57" s="12">
        <v>10</v>
      </c>
    </row>
    <row r="58" spans="1:19" ht="56.1" customHeight="1">
      <c r="B58" s="80" t="s">
        <v>41</v>
      </c>
      <c r="C58" s="80"/>
      <c r="D58" s="80"/>
      <c r="E58" s="20">
        <v>500</v>
      </c>
      <c r="F58" s="21"/>
      <c r="G58" s="85">
        <v>0</v>
      </c>
      <c r="H58" s="85"/>
      <c r="I58" s="85">
        <v>0</v>
      </c>
      <c r="J58" s="85"/>
      <c r="K58" s="85">
        <v>0</v>
      </c>
      <c r="L58" s="85"/>
      <c r="M58" s="85">
        <v>0</v>
      </c>
      <c r="N58" s="85"/>
      <c r="O58" s="85">
        <v>0</v>
      </c>
      <c r="P58" s="85"/>
      <c r="Q58" s="85">
        <v>0</v>
      </c>
      <c r="R58" s="85"/>
      <c r="S58" s="22">
        <v>0</v>
      </c>
    </row>
    <row r="59" spans="1:19" ht="21.95" customHeight="1">
      <c r="B59" s="99" t="s">
        <v>42</v>
      </c>
      <c r="C59" s="99"/>
      <c r="D59" s="99"/>
      <c r="E59" s="28">
        <v>520</v>
      </c>
      <c r="F59" s="29"/>
      <c r="G59" s="81">
        <v>0</v>
      </c>
      <c r="H59" s="81"/>
      <c r="I59" s="81">
        <v>0</v>
      </c>
      <c r="J59" s="81"/>
      <c r="K59" s="81">
        <v>0</v>
      </c>
      <c r="L59" s="81"/>
      <c r="M59" s="81">
        <v>0</v>
      </c>
      <c r="N59" s="81"/>
      <c r="O59" s="81">
        <v>0</v>
      </c>
      <c r="P59" s="81"/>
      <c r="Q59" s="81">
        <v>0</v>
      </c>
      <c r="R59" s="81"/>
      <c r="S59" s="30">
        <v>0</v>
      </c>
    </row>
    <row r="60" spans="1:19" ht="11.1" customHeight="1">
      <c r="B60" s="99" t="s">
        <v>43</v>
      </c>
      <c r="C60" s="99"/>
      <c r="D60" s="99"/>
      <c r="E60" s="28">
        <v>590</v>
      </c>
      <c r="F60" s="29" t="s">
        <v>36</v>
      </c>
      <c r="G60" s="81">
        <v>0</v>
      </c>
      <c r="H60" s="81"/>
      <c r="I60" s="81">
        <v>0</v>
      </c>
      <c r="J60" s="81"/>
      <c r="K60" s="81">
        <v>0</v>
      </c>
      <c r="L60" s="81"/>
      <c r="M60" s="81">
        <v>0</v>
      </c>
      <c r="N60" s="81"/>
      <c r="O60" s="81">
        <v>0</v>
      </c>
      <c r="P60" s="81"/>
      <c r="Q60" s="81">
        <v>0</v>
      </c>
      <c r="R60" s="81"/>
      <c r="S60" s="30">
        <v>0</v>
      </c>
    </row>
    <row r="61" spans="1:19" ht="21.95" customHeight="1">
      <c r="B61" s="95" t="s">
        <v>44</v>
      </c>
      <c r="C61" s="95"/>
      <c r="D61" s="95"/>
      <c r="E61" s="28">
        <v>591</v>
      </c>
      <c r="F61" s="12">
        <v>510</v>
      </c>
      <c r="G61" s="96">
        <v>11680689.75</v>
      </c>
      <c r="H61" s="96"/>
      <c r="I61" s="96">
        <v>11528399.939999999</v>
      </c>
      <c r="J61" s="96"/>
      <c r="K61" s="96">
        <v>0</v>
      </c>
      <c r="L61" s="96"/>
      <c r="M61" s="96">
        <v>0</v>
      </c>
      <c r="N61" s="96"/>
      <c r="O61" s="96">
        <v>0</v>
      </c>
      <c r="P61" s="96"/>
      <c r="Q61" s="81">
        <f>I61</f>
        <v>11528399.939999999</v>
      </c>
      <c r="R61" s="81"/>
      <c r="S61" s="30">
        <f>G61-Q61</f>
        <v>152289.81000000052</v>
      </c>
    </row>
    <row r="62" spans="1:19" ht="11.1" customHeight="1">
      <c r="B62" s="95" t="s">
        <v>45</v>
      </c>
      <c r="C62" s="95"/>
      <c r="D62" s="95"/>
      <c r="E62" s="28">
        <v>592</v>
      </c>
      <c r="F62" s="12">
        <v>610</v>
      </c>
      <c r="G62" s="96">
        <v>11471939.75</v>
      </c>
      <c r="H62" s="96"/>
      <c r="I62" s="96">
        <v>11357113.939999999</v>
      </c>
      <c r="J62" s="96"/>
      <c r="K62" s="96">
        <v>0</v>
      </c>
      <c r="L62" s="96"/>
      <c r="M62" s="96">
        <v>0</v>
      </c>
      <c r="N62" s="96"/>
      <c r="O62" s="96">
        <v>0</v>
      </c>
      <c r="P62" s="96"/>
      <c r="Q62" s="81">
        <f>I62</f>
        <v>11357113.939999999</v>
      </c>
      <c r="R62" s="81"/>
      <c r="S62" s="30">
        <f>G62-Q62</f>
        <v>114825.81000000052</v>
      </c>
    </row>
    <row r="63" spans="1:19" ht="21.95" customHeight="1">
      <c r="B63" s="99" t="s">
        <v>46</v>
      </c>
      <c r="C63" s="99"/>
      <c r="D63" s="99"/>
      <c r="E63" s="28">
        <v>620</v>
      </c>
      <c r="F63" s="29"/>
      <c r="G63" s="81">
        <v>0</v>
      </c>
      <c r="H63" s="81"/>
      <c r="I63" s="81">
        <v>0</v>
      </c>
      <c r="J63" s="81"/>
      <c r="K63" s="81">
        <v>0</v>
      </c>
      <c r="L63" s="81"/>
      <c r="M63" s="81">
        <v>0</v>
      </c>
      <c r="N63" s="81"/>
      <c r="O63" s="81">
        <v>0</v>
      </c>
      <c r="P63" s="81"/>
      <c r="Q63" s="81">
        <v>0</v>
      </c>
      <c r="R63" s="81"/>
      <c r="S63" s="30">
        <v>0</v>
      </c>
    </row>
    <row r="64" spans="1:19" ht="11.1" customHeight="1">
      <c r="B64" s="99" t="s">
        <v>47</v>
      </c>
      <c r="C64" s="99"/>
      <c r="D64" s="99"/>
      <c r="E64" s="28">
        <v>700</v>
      </c>
      <c r="F64" s="29" t="s">
        <v>36</v>
      </c>
      <c r="G64" s="96">
        <v>0</v>
      </c>
      <c r="H64" s="96"/>
      <c r="I64" s="81">
        <v>0</v>
      </c>
      <c r="J64" s="81"/>
      <c r="K64" s="81">
        <v>0</v>
      </c>
      <c r="L64" s="81"/>
      <c r="M64" s="81">
        <v>0</v>
      </c>
      <c r="N64" s="81"/>
      <c r="O64" s="81">
        <v>0</v>
      </c>
      <c r="P64" s="81"/>
      <c r="Q64" s="81">
        <v>0</v>
      </c>
      <c r="R64" s="81"/>
      <c r="S64" s="30">
        <v>0</v>
      </c>
    </row>
    <row r="65" spans="2:19" ht="21.95" customHeight="1">
      <c r="B65" s="95" t="s">
        <v>48</v>
      </c>
      <c r="C65" s="95"/>
      <c r="D65" s="95"/>
      <c r="E65" s="28">
        <v>710</v>
      </c>
      <c r="F65" s="12">
        <v>510</v>
      </c>
      <c r="G65" s="162"/>
      <c r="H65" s="103"/>
      <c r="I65" s="96"/>
      <c r="J65" s="96"/>
      <c r="K65" s="96">
        <v>0</v>
      </c>
      <c r="L65" s="96"/>
      <c r="M65" s="96">
        <v>0</v>
      </c>
      <c r="N65" s="96"/>
      <c r="O65" s="96">
        <v>0</v>
      </c>
      <c r="P65" s="96"/>
      <c r="Q65" s="81">
        <v>0</v>
      </c>
      <c r="R65" s="81"/>
      <c r="S65" s="31" t="s">
        <v>36</v>
      </c>
    </row>
    <row r="66" spans="2:19" ht="21.95" customHeight="1">
      <c r="B66" s="95" t="s">
        <v>49</v>
      </c>
      <c r="C66" s="95"/>
      <c r="D66" s="95"/>
      <c r="E66" s="28">
        <v>720</v>
      </c>
      <c r="F66" s="12">
        <v>610</v>
      </c>
      <c r="G66" s="104" t="s">
        <v>32</v>
      </c>
      <c r="H66" s="104"/>
      <c r="I66" s="96">
        <v>0</v>
      </c>
      <c r="J66" s="96"/>
      <c r="K66" s="96">
        <v>0</v>
      </c>
      <c r="L66" s="96"/>
      <c r="M66" s="96">
        <v>0</v>
      </c>
      <c r="N66" s="96"/>
      <c r="O66" s="96">
        <v>0</v>
      </c>
      <c r="P66" s="96"/>
      <c r="Q66" s="81">
        <v>0</v>
      </c>
      <c r="R66" s="81"/>
      <c r="S66" s="31" t="s">
        <v>36</v>
      </c>
    </row>
    <row r="67" spans="2:19" ht="44.1" customHeight="1">
      <c r="B67" s="99" t="s">
        <v>50</v>
      </c>
      <c r="C67" s="99"/>
      <c r="D67" s="99"/>
      <c r="E67" s="28">
        <v>730</v>
      </c>
      <c r="F67" s="29" t="s">
        <v>36</v>
      </c>
      <c r="G67" s="96">
        <v>0</v>
      </c>
      <c r="H67" s="96"/>
      <c r="I67" s="81">
        <v>0</v>
      </c>
      <c r="J67" s="81"/>
      <c r="K67" s="81">
        <v>0</v>
      </c>
      <c r="L67" s="81"/>
      <c r="M67" s="81">
        <v>0</v>
      </c>
      <c r="N67" s="81"/>
      <c r="O67" s="81">
        <v>0</v>
      </c>
      <c r="P67" s="81"/>
      <c r="Q67" s="81">
        <v>0</v>
      </c>
      <c r="R67" s="81"/>
      <c r="S67" s="30">
        <v>0</v>
      </c>
    </row>
    <row r="68" spans="2:19" ht="21.95" customHeight="1">
      <c r="B68" s="95" t="s">
        <v>51</v>
      </c>
      <c r="C68" s="95"/>
      <c r="D68" s="95"/>
      <c r="E68" s="28">
        <v>731</v>
      </c>
      <c r="F68" s="12">
        <v>510</v>
      </c>
      <c r="G68" s="96">
        <v>0</v>
      </c>
      <c r="H68" s="96"/>
      <c r="I68" s="96">
        <v>0</v>
      </c>
      <c r="J68" s="96"/>
      <c r="K68" s="96">
        <v>0</v>
      </c>
      <c r="L68" s="96"/>
      <c r="M68" s="96">
        <v>0</v>
      </c>
      <c r="N68" s="96"/>
      <c r="O68" s="96">
        <v>0</v>
      </c>
      <c r="P68" s="96"/>
      <c r="Q68" s="81">
        <v>0</v>
      </c>
      <c r="R68" s="81"/>
      <c r="S68" s="31" t="s">
        <v>36</v>
      </c>
    </row>
    <row r="69" spans="2:19" ht="21.95" customHeight="1">
      <c r="B69" s="95" t="s">
        <v>52</v>
      </c>
      <c r="C69" s="95"/>
      <c r="D69" s="95"/>
      <c r="E69" s="28">
        <v>732</v>
      </c>
      <c r="F69" s="12">
        <v>610</v>
      </c>
      <c r="G69" s="96">
        <v>0</v>
      </c>
      <c r="H69" s="96"/>
      <c r="I69" s="96">
        <v>0</v>
      </c>
      <c r="J69" s="96"/>
      <c r="K69" s="96">
        <v>0</v>
      </c>
      <c r="L69" s="96"/>
      <c r="M69" s="96">
        <v>0</v>
      </c>
      <c r="N69" s="96"/>
      <c r="O69" s="96">
        <v>0</v>
      </c>
      <c r="P69" s="96"/>
      <c r="Q69" s="81">
        <v>0</v>
      </c>
      <c r="R69" s="81"/>
      <c r="S69" s="31" t="s">
        <v>36</v>
      </c>
    </row>
    <row r="70" spans="2:19" ht="33" customHeight="1">
      <c r="B70" s="99" t="s">
        <v>53</v>
      </c>
      <c r="C70" s="99"/>
      <c r="D70" s="99"/>
      <c r="E70" s="28">
        <v>820</v>
      </c>
      <c r="F70" s="29" t="s">
        <v>36</v>
      </c>
      <c r="G70" s="81">
        <v>0</v>
      </c>
      <c r="H70" s="81"/>
      <c r="I70" s="81">
        <v>0</v>
      </c>
      <c r="J70" s="81"/>
      <c r="K70" s="81">
        <v>0</v>
      </c>
      <c r="L70" s="81"/>
      <c r="M70" s="102" t="s">
        <v>32</v>
      </c>
      <c r="N70" s="102"/>
      <c r="O70" s="102" t="s">
        <v>32</v>
      </c>
      <c r="P70" s="102"/>
      <c r="Q70" s="81">
        <v>0</v>
      </c>
      <c r="R70" s="81"/>
      <c r="S70" s="30">
        <v>0</v>
      </c>
    </row>
    <row r="71" spans="2:19" ht="33" customHeight="1">
      <c r="B71" s="95" t="s">
        <v>54</v>
      </c>
      <c r="C71" s="95"/>
      <c r="D71" s="95"/>
      <c r="E71" s="28">
        <v>821</v>
      </c>
      <c r="F71" s="29"/>
      <c r="G71" s="96">
        <v>0</v>
      </c>
      <c r="H71" s="96"/>
      <c r="I71" s="96">
        <v>0</v>
      </c>
      <c r="J71" s="96"/>
      <c r="K71" s="96">
        <v>0</v>
      </c>
      <c r="L71" s="96"/>
      <c r="M71" s="100" t="s">
        <v>32</v>
      </c>
      <c r="N71" s="100"/>
      <c r="O71" s="100" t="s">
        <v>32</v>
      </c>
      <c r="P71" s="100"/>
      <c r="Q71" s="81">
        <v>0</v>
      </c>
      <c r="R71" s="81"/>
      <c r="S71" s="30">
        <v>0</v>
      </c>
    </row>
    <row r="72" spans="2:19" ht="33" customHeight="1">
      <c r="B72" s="95" t="s">
        <v>55</v>
      </c>
      <c r="C72" s="95"/>
      <c r="D72" s="95"/>
      <c r="E72" s="32">
        <v>822</v>
      </c>
      <c r="F72" s="33"/>
      <c r="G72" s="97">
        <v>0</v>
      </c>
      <c r="H72" s="97"/>
      <c r="I72" s="97">
        <v>0</v>
      </c>
      <c r="J72" s="97"/>
      <c r="K72" s="97">
        <v>0</v>
      </c>
      <c r="L72" s="97"/>
      <c r="M72" s="101" t="s">
        <v>32</v>
      </c>
      <c r="N72" s="101"/>
      <c r="O72" s="101" t="s">
        <v>32</v>
      </c>
      <c r="P72" s="101"/>
      <c r="Q72" s="98">
        <v>0</v>
      </c>
      <c r="R72" s="98"/>
      <c r="S72" s="34">
        <v>0</v>
      </c>
    </row>
    <row r="73" spans="2:19" s="1" customFormat="1" ht="11.1" customHeight="1"/>
    <row r="74" spans="2:19" ht="11.1" customHeight="1">
      <c r="S74" s="18" t="s">
        <v>56</v>
      </c>
    </row>
    <row r="75" spans="2:19" ht="11.1" customHeight="1">
      <c r="B75" s="88" t="s">
        <v>20</v>
      </c>
      <c r="C75" s="88"/>
      <c r="D75" s="88"/>
      <c r="E75" s="88" t="s">
        <v>21</v>
      </c>
      <c r="F75" s="88" t="s">
        <v>22</v>
      </c>
      <c r="G75" s="88" t="s">
        <v>23</v>
      </c>
      <c r="H75" s="88"/>
      <c r="I75" s="93" t="s">
        <v>24</v>
      </c>
      <c r="J75" s="93"/>
      <c r="K75" s="93"/>
      <c r="L75" s="93"/>
      <c r="M75" s="93"/>
      <c r="N75" s="93"/>
      <c r="O75" s="93"/>
      <c r="P75" s="93"/>
      <c r="Q75" s="93"/>
      <c r="R75" s="93"/>
      <c r="S75" s="88" t="s">
        <v>25</v>
      </c>
    </row>
    <row r="76" spans="2:19" ht="21.95" customHeight="1">
      <c r="B76" s="89"/>
      <c r="C76" s="90"/>
      <c r="D76" s="91"/>
      <c r="E76" s="92"/>
      <c r="F76" s="92"/>
      <c r="G76" s="89"/>
      <c r="H76" s="91"/>
      <c r="I76" s="94" t="s">
        <v>26</v>
      </c>
      <c r="J76" s="94"/>
      <c r="K76" s="94" t="s">
        <v>27</v>
      </c>
      <c r="L76" s="94"/>
      <c r="M76" s="94" t="s">
        <v>28</v>
      </c>
      <c r="N76" s="94"/>
      <c r="O76" s="94" t="s">
        <v>29</v>
      </c>
      <c r="P76" s="94"/>
      <c r="Q76" s="94" t="s">
        <v>30</v>
      </c>
      <c r="R76" s="94"/>
      <c r="S76" s="92"/>
    </row>
    <row r="77" spans="2:19" ht="11.1" customHeight="1">
      <c r="B77" s="83">
        <v>1</v>
      </c>
      <c r="C77" s="83"/>
      <c r="D77" s="83"/>
      <c r="E77" s="12">
        <v>2</v>
      </c>
      <c r="F77" s="13">
        <v>3</v>
      </c>
      <c r="G77" s="84">
        <v>4</v>
      </c>
      <c r="H77" s="84"/>
      <c r="I77" s="84">
        <v>5</v>
      </c>
      <c r="J77" s="84"/>
      <c r="K77" s="84">
        <v>6</v>
      </c>
      <c r="L77" s="84"/>
      <c r="M77" s="84">
        <v>7</v>
      </c>
      <c r="N77" s="84"/>
      <c r="O77" s="84">
        <v>8</v>
      </c>
      <c r="P77" s="84"/>
      <c r="Q77" s="84">
        <v>9</v>
      </c>
      <c r="R77" s="84"/>
      <c r="S77" s="12">
        <v>10</v>
      </c>
    </row>
    <row r="78" spans="2:19" ht="44.1" customHeight="1">
      <c r="B78" s="99" t="s">
        <v>57</v>
      </c>
      <c r="C78" s="99"/>
      <c r="D78" s="99"/>
      <c r="E78" s="20">
        <v>830</v>
      </c>
      <c r="F78" s="21" t="s">
        <v>36</v>
      </c>
      <c r="G78" s="85">
        <v>0</v>
      </c>
      <c r="H78" s="85"/>
      <c r="I78" s="85">
        <v>0</v>
      </c>
      <c r="J78" s="85"/>
      <c r="K78" s="85">
        <v>0</v>
      </c>
      <c r="L78" s="85"/>
      <c r="M78" s="85">
        <v>0</v>
      </c>
      <c r="N78" s="85"/>
      <c r="O78" s="85">
        <v>0</v>
      </c>
      <c r="P78" s="85"/>
      <c r="Q78" s="85">
        <v>0</v>
      </c>
      <c r="R78" s="85"/>
      <c r="S78" s="22">
        <v>0</v>
      </c>
    </row>
    <row r="79" spans="2:19" ht="44.1" customHeight="1">
      <c r="B79" s="95" t="s">
        <v>58</v>
      </c>
      <c r="C79" s="95"/>
      <c r="D79" s="95"/>
      <c r="E79" s="28">
        <v>831</v>
      </c>
      <c r="F79" s="19"/>
      <c r="G79" s="96">
        <v>0</v>
      </c>
      <c r="H79" s="96"/>
      <c r="I79" s="96">
        <v>0</v>
      </c>
      <c r="J79" s="96"/>
      <c r="K79" s="96">
        <v>0</v>
      </c>
      <c r="L79" s="96"/>
      <c r="M79" s="96">
        <v>0</v>
      </c>
      <c r="N79" s="96"/>
      <c r="O79" s="96">
        <v>0</v>
      </c>
      <c r="P79" s="96"/>
      <c r="Q79" s="81">
        <v>0</v>
      </c>
      <c r="R79" s="81"/>
      <c r="S79" s="30">
        <v>0</v>
      </c>
    </row>
    <row r="80" spans="2:19" ht="44.1" customHeight="1">
      <c r="B80" s="95" t="s">
        <v>59</v>
      </c>
      <c r="C80" s="95"/>
      <c r="D80" s="95"/>
      <c r="E80" s="32">
        <v>832</v>
      </c>
      <c r="F80" s="35"/>
      <c r="G80" s="97">
        <v>0</v>
      </c>
      <c r="H80" s="97"/>
      <c r="I80" s="97">
        <v>0</v>
      </c>
      <c r="J80" s="97"/>
      <c r="K80" s="97">
        <v>0</v>
      </c>
      <c r="L80" s="97"/>
      <c r="M80" s="97">
        <v>0</v>
      </c>
      <c r="N80" s="97"/>
      <c r="O80" s="97">
        <v>0</v>
      </c>
      <c r="P80" s="97"/>
      <c r="Q80" s="98">
        <v>0</v>
      </c>
      <c r="R80" s="98"/>
      <c r="S80" s="34">
        <v>0</v>
      </c>
    </row>
    <row r="82" spans="2:19" ht="12" customHeight="1">
      <c r="G82" s="87" t="s">
        <v>60</v>
      </c>
      <c r="H82" s="87"/>
      <c r="I82" s="87"/>
      <c r="J82" s="87"/>
      <c r="K82" s="87"/>
      <c r="L82" s="87"/>
      <c r="M82" s="87"/>
      <c r="N82" s="87"/>
    </row>
    <row r="84" spans="2:19" ht="11.1" customHeight="1">
      <c r="B84" s="88" t="s">
        <v>20</v>
      </c>
      <c r="C84" s="88"/>
      <c r="D84" s="88"/>
      <c r="E84" s="88" t="s">
        <v>21</v>
      </c>
      <c r="F84" s="88" t="s">
        <v>22</v>
      </c>
      <c r="G84" s="93" t="s">
        <v>61</v>
      </c>
      <c r="H84" s="93"/>
      <c r="I84" s="93"/>
      <c r="J84" s="93"/>
      <c r="K84" s="93"/>
      <c r="L84" s="93"/>
      <c r="M84" s="93"/>
      <c r="N84" s="93"/>
      <c r="O84" s="93"/>
      <c r="P84" s="93"/>
    </row>
    <row r="85" spans="2:19" ht="21.95" customHeight="1">
      <c r="B85" s="89"/>
      <c r="C85" s="90"/>
      <c r="D85" s="91"/>
      <c r="E85" s="92"/>
      <c r="F85" s="92"/>
      <c r="G85" s="94" t="s">
        <v>26</v>
      </c>
      <c r="H85" s="94"/>
      <c r="I85" s="94" t="s">
        <v>27</v>
      </c>
      <c r="J85" s="94"/>
      <c r="K85" s="94" t="s">
        <v>28</v>
      </c>
      <c r="L85" s="94"/>
      <c r="M85" s="94" t="s">
        <v>29</v>
      </c>
      <c r="N85" s="94"/>
      <c r="O85" s="94" t="s">
        <v>30</v>
      </c>
      <c r="P85" s="94"/>
    </row>
    <row r="86" spans="2:19" ht="11.1" customHeight="1">
      <c r="B86" s="83">
        <v>1</v>
      </c>
      <c r="C86" s="83"/>
      <c r="D86" s="83"/>
      <c r="E86" s="12">
        <v>2</v>
      </c>
      <c r="F86" s="13">
        <v>3</v>
      </c>
      <c r="G86" s="84">
        <v>4</v>
      </c>
      <c r="H86" s="84"/>
      <c r="I86" s="84">
        <v>5</v>
      </c>
      <c r="J86" s="84"/>
      <c r="K86" s="84">
        <v>6</v>
      </c>
      <c r="L86" s="84"/>
      <c r="M86" s="84">
        <v>7</v>
      </c>
      <c r="N86" s="84"/>
      <c r="O86" s="84">
        <v>8</v>
      </c>
      <c r="P86" s="84"/>
    </row>
    <row r="87" spans="2:19" ht="33" customHeight="1">
      <c r="B87" s="80" t="s">
        <v>62</v>
      </c>
      <c r="C87" s="80"/>
      <c r="D87" s="80"/>
      <c r="E87" s="20">
        <v>910</v>
      </c>
      <c r="F87" s="15"/>
      <c r="G87" s="85">
        <v>0</v>
      </c>
      <c r="H87" s="85"/>
      <c r="I87" s="85">
        <v>0</v>
      </c>
      <c r="J87" s="85"/>
      <c r="K87" s="85">
        <v>0</v>
      </c>
      <c r="L87" s="85"/>
      <c r="M87" s="85">
        <v>0</v>
      </c>
      <c r="N87" s="85"/>
      <c r="O87" s="86">
        <v>0</v>
      </c>
      <c r="P87" s="86"/>
    </row>
    <row r="88" spans="2:19" ht="33" customHeight="1">
      <c r="B88" s="80" t="s">
        <v>63</v>
      </c>
      <c r="C88" s="80"/>
      <c r="D88" s="80"/>
      <c r="E88" s="28">
        <v>950</v>
      </c>
      <c r="F88" s="19"/>
      <c r="G88" s="81">
        <v>0</v>
      </c>
      <c r="H88" s="81"/>
      <c r="I88" s="81">
        <v>0</v>
      </c>
      <c r="J88" s="81"/>
      <c r="K88" s="81">
        <v>0</v>
      </c>
      <c r="L88" s="81"/>
      <c r="M88" s="81">
        <v>0</v>
      </c>
      <c r="N88" s="81"/>
      <c r="O88" s="82">
        <v>0</v>
      </c>
      <c r="P88" s="82"/>
    </row>
    <row r="89" spans="2:19" ht="11.1" customHeight="1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9" ht="18" customHeight="1">
      <c r="B90" s="75" t="s">
        <v>64</v>
      </c>
      <c r="C90" s="75"/>
      <c r="G90" s="161" t="s">
        <v>91</v>
      </c>
      <c r="H90" s="160"/>
      <c r="I90" s="160"/>
      <c r="J90" s="160"/>
      <c r="L90" s="75" t="s">
        <v>65</v>
      </c>
      <c r="M90" s="75"/>
      <c r="N90" s="75"/>
    </row>
    <row r="91" spans="2:19" ht="18" customHeight="1">
      <c r="D91" s="78" t="s">
        <v>66</v>
      </c>
      <c r="E91" s="78"/>
      <c r="G91" s="78" t="s">
        <v>67</v>
      </c>
      <c r="H91" s="78"/>
      <c r="I91" s="78"/>
      <c r="J91" s="78"/>
      <c r="L91" s="75"/>
      <c r="M91" s="75"/>
      <c r="N91" s="75"/>
      <c r="O91" s="78" t="s">
        <v>66</v>
      </c>
      <c r="P91" s="78"/>
      <c r="R91" s="78" t="s">
        <v>67</v>
      </c>
      <c r="S91" s="78"/>
    </row>
    <row r="93" spans="2:19" ht="12" customHeight="1">
      <c r="B93" s="75" t="s">
        <v>68</v>
      </c>
      <c r="C93" s="75"/>
      <c r="G93" s="160"/>
      <c r="H93" s="160"/>
      <c r="I93" s="160"/>
      <c r="J93" s="160"/>
    </row>
    <row r="94" spans="2:19" ht="11.1" customHeight="1">
      <c r="D94" s="78" t="s">
        <v>66</v>
      </c>
      <c r="E94" s="78"/>
      <c r="G94" s="78" t="s">
        <v>67</v>
      </c>
      <c r="H94" s="78"/>
      <c r="I94" s="78"/>
      <c r="J94" s="78"/>
    </row>
    <row r="96" spans="2:19" ht="12" customHeight="1">
      <c r="L96" s="79" t="s">
        <v>69</v>
      </c>
      <c r="M96" s="79"/>
      <c r="N96" s="79"/>
      <c r="O96" s="79"/>
      <c r="P96" s="77"/>
      <c r="Q96" s="77"/>
      <c r="R96" s="77"/>
      <c r="S96" s="77"/>
    </row>
    <row r="97" spans="4:19" ht="11.1" customHeight="1">
      <c r="P97" s="78" t="s">
        <v>70</v>
      </c>
      <c r="Q97" s="78"/>
      <c r="R97" s="78"/>
      <c r="S97" s="78"/>
    </row>
    <row r="98" spans="4:19" s="1" customFormat="1" ht="11.1" customHeight="1"/>
    <row r="99" spans="4:19" s="1" customFormat="1" ht="11.1" customHeight="1">
      <c r="I99" s="75" t="s">
        <v>71</v>
      </c>
      <c r="J99" s="75"/>
      <c r="K99" s="75"/>
      <c r="L99" s="75"/>
      <c r="M99" s="76"/>
      <c r="N99" s="76"/>
      <c r="R99" s="77"/>
      <c r="S99" s="77"/>
    </row>
    <row r="100" spans="4:19" s="1" customFormat="1" ht="11.1" customHeight="1">
      <c r="I100" s="75"/>
      <c r="J100" s="75"/>
      <c r="K100" s="75"/>
      <c r="L100" s="75"/>
      <c r="M100" s="78" t="s">
        <v>72</v>
      </c>
      <c r="N100" s="78"/>
      <c r="P100" s="36" t="s">
        <v>66</v>
      </c>
      <c r="R100" s="78" t="s">
        <v>67</v>
      </c>
      <c r="S100" s="78"/>
    </row>
    <row r="101" spans="4:19" s="1" customFormat="1" ht="11.1" customHeight="1"/>
    <row r="102" spans="4:19" ht="12" customHeight="1">
      <c r="D102" s="75" t="s">
        <v>73</v>
      </c>
      <c r="E102" s="75"/>
      <c r="F102" s="76"/>
      <c r="G102" s="76"/>
      <c r="M102" s="77"/>
      <c r="N102" s="77"/>
      <c r="O102" s="77"/>
      <c r="Q102" s="77"/>
      <c r="R102" s="77"/>
    </row>
    <row r="103" spans="4:19" ht="11.1" customHeight="1">
      <c r="E103" s="7" t="s">
        <v>74</v>
      </c>
      <c r="F103" s="78" t="s">
        <v>72</v>
      </c>
      <c r="G103" s="78"/>
      <c r="I103" s="78" t="s">
        <v>66</v>
      </c>
      <c r="J103" s="78"/>
      <c r="K103" s="78"/>
      <c r="M103" s="78" t="s">
        <v>67</v>
      </c>
      <c r="N103" s="78"/>
      <c r="O103" s="78"/>
      <c r="Q103" s="78" t="s">
        <v>75</v>
      </c>
      <c r="R103" s="78"/>
    </row>
  </sheetData>
  <mergeCells count="427">
    <mergeCell ref="K49:L49"/>
    <mergeCell ref="K50:L5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G47:H47"/>
    <mergeCell ref="G48:H48"/>
    <mergeCell ref="G49:H49"/>
    <mergeCell ref="G50:H5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B1:P2"/>
    <mergeCell ref="Q2:R2"/>
    <mergeCell ref="I3:K3"/>
    <mergeCell ref="Q3:R3"/>
    <mergeCell ref="B4:E4"/>
    <mergeCell ref="F4:O4"/>
    <mergeCell ref="Q4:R4"/>
    <mergeCell ref="B5:E5"/>
    <mergeCell ref="F5:O5"/>
    <mergeCell ref="B6:E6"/>
    <mergeCell ref="F6:O6"/>
    <mergeCell ref="Q6:R6"/>
    <mergeCell ref="B7:E7"/>
    <mergeCell ref="F7:O8"/>
    <mergeCell ref="Q7:R7"/>
    <mergeCell ref="B8:E8"/>
    <mergeCell ref="Q8:R8"/>
    <mergeCell ref="B9:E9"/>
    <mergeCell ref="F9:O9"/>
    <mergeCell ref="B10:E10"/>
    <mergeCell ref="B11:C11"/>
    <mergeCell ref="Q11:R11"/>
    <mergeCell ref="G13:O13"/>
    <mergeCell ref="B15:D16"/>
    <mergeCell ref="E15:E16"/>
    <mergeCell ref="F15:F16"/>
    <mergeCell ref="G15:H16"/>
    <mergeCell ref="I15:R15"/>
    <mergeCell ref="S15:S16"/>
    <mergeCell ref="I16:J16"/>
    <mergeCell ref="K16:L16"/>
    <mergeCell ref="M16:N16"/>
    <mergeCell ref="O16:P16"/>
    <mergeCell ref="Q16:R16"/>
    <mergeCell ref="B17:D17"/>
    <mergeCell ref="G17:H17"/>
    <mergeCell ref="I17:J17"/>
    <mergeCell ref="K17:L17"/>
    <mergeCell ref="M17:N17"/>
    <mergeCell ref="O17:P17"/>
    <mergeCell ref="Q17:R17"/>
    <mergeCell ref="B18:D18"/>
    <mergeCell ref="G18:H18"/>
    <mergeCell ref="I18:J18"/>
    <mergeCell ref="K18:L18"/>
    <mergeCell ref="M18:N18"/>
    <mergeCell ref="O18:P18"/>
    <mergeCell ref="Q18:R18"/>
    <mergeCell ref="G24:R24"/>
    <mergeCell ref="B26:D27"/>
    <mergeCell ref="E26:E27"/>
    <mergeCell ref="F26:F27"/>
    <mergeCell ref="G26:H27"/>
    <mergeCell ref="I26:R26"/>
    <mergeCell ref="B19:D19"/>
    <mergeCell ref="B20:D20"/>
    <mergeCell ref="B21:D21"/>
    <mergeCell ref="G19:H19"/>
    <mergeCell ref="G20:H20"/>
    <mergeCell ref="G21:H21"/>
    <mergeCell ref="I19:J19"/>
    <mergeCell ref="I20:J20"/>
    <mergeCell ref="I21:J21"/>
    <mergeCell ref="K19:L19"/>
    <mergeCell ref="S26:S27"/>
    <mergeCell ref="I27:J27"/>
    <mergeCell ref="K27:L27"/>
    <mergeCell ref="M27:N27"/>
    <mergeCell ref="O27:P27"/>
    <mergeCell ref="Q27:R27"/>
    <mergeCell ref="B28:D28"/>
    <mergeCell ref="G28:H28"/>
    <mergeCell ref="I28:J28"/>
    <mergeCell ref="K28:L28"/>
    <mergeCell ref="M28:N28"/>
    <mergeCell ref="O28:P28"/>
    <mergeCell ref="Q28:R28"/>
    <mergeCell ref="B29:D29"/>
    <mergeCell ref="G29:H29"/>
    <mergeCell ref="I29:J29"/>
    <mergeCell ref="K29:L29"/>
    <mergeCell ref="M29:N29"/>
    <mergeCell ref="O29:P29"/>
    <mergeCell ref="Q29:R29"/>
    <mergeCell ref="B30:D30"/>
    <mergeCell ref="B51:D51"/>
    <mergeCell ref="G51:H51"/>
    <mergeCell ref="I51:J51"/>
    <mergeCell ref="K51:L51"/>
    <mergeCell ref="M51:N51"/>
    <mergeCell ref="O51:P51"/>
    <mergeCell ref="Q51:R51"/>
    <mergeCell ref="G30:H30"/>
    <mergeCell ref="I30:J30"/>
    <mergeCell ref="K30:L30"/>
    <mergeCell ref="M30:N30"/>
    <mergeCell ref="O30:P30"/>
    <mergeCell ref="Q30:R30"/>
    <mergeCell ref="B47:D47"/>
    <mergeCell ref="B48:D48"/>
    <mergeCell ref="B49:D49"/>
    <mergeCell ref="G54:M54"/>
    <mergeCell ref="B55:D56"/>
    <mergeCell ref="E55:E56"/>
    <mergeCell ref="F55:F56"/>
    <mergeCell ref="G55:H56"/>
    <mergeCell ref="I55:R55"/>
    <mergeCell ref="S55:S56"/>
    <mergeCell ref="I56:J56"/>
    <mergeCell ref="K56:L56"/>
    <mergeCell ref="M56:N56"/>
    <mergeCell ref="O56:P56"/>
    <mergeCell ref="Q56:R56"/>
    <mergeCell ref="B57:D57"/>
    <mergeCell ref="G57:H57"/>
    <mergeCell ref="I57:J57"/>
    <mergeCell ref="K57:L57"/>
    <mergeCell ref="M57:N57"/>
    <mergeCell ref="O57:P57"/>
    <mergeCell ref="Q57:R57"/>
    <mergeCell ref="B58:D58"/>
    <mergeCell ref="G58:H58"/>
    <mergeCell ref="I58:J58"/>
    <mergeCell ref="K58:L58"/>
    <mergeCell ref="M58:N58"/>
    <mergeCell ref="O58:P58"/>
    <mergeCell ref="Q58:R58"/>
    <mergeCell ref="B59:D59"/>
    <mergeCell ref="G59:H59"/>
    <mergeCell ref="I59:J59"/>
    <mergeCell ref="K59:L59"/>
    <mergeCell ref="M59:N59"/>
    <mergeCell ref="O59:P59"/>
    <mergeCell ref="Q59:R59"/>
    <mergeCell ref="B60:D60"/>
    <mergeCell ref="G60:H60"/>
    <mergeCell ref="I60:J60"/>
    <mergeCell ref="K60:L60"/>
    <mergeCell ref="M60:N60"/>
    <mergeCell ref="O60:P60"/>
    <mergeCell ref="Q60:R60"/>
    <mergeCell ref="B61:D61"/>
    <mergeCell ref="G61:H61"/>
    <mergeCell ref="I61:J61"/>
    <mergeCell ref="K61:L61"/>
    <mergeCell ref="M61:N61"/>
    <mergeCell ref="O61:P61"/>
    <mergeCell ref="Q61:R61"/>
    <mergeCell ref="B62:D62"/>
    <mergeCell ref="G62:H62"/>
    <mergeCell ref="I62:J62"/>
    <mergeCell ref="K62:L62"/>
    <mergeCell ref="M62:N62"/>
    <mergeCell ref="O62:P62"/>
    <mergeCell ref="Q62:R62"/>
    <mergeCell ref="B63:D63"/>
    <mergeCell ref="G63:H63"/>
    <mergeCell ref="I63:J63"/>
    <mergeCell ref="K63:L63"/>
    <mergeCell ref="M63:N63"/>
    <mergeCell ref="O63:P63"/>
    <mergeCell ref="Q63:R63"/>
    <mergeCell ref="B64:D64"/>
    <mergeCell ref="G64:H64"/>
    <mergeCell ref="I64:J64"/>
    <mergeCell ref="K64:L64"/>
    <mergeCell ref="M64:N64"/>
    <mergeCell ref="O64:P64"/>
    <mergeCell ref="Q64:R64"/>
    <mergeCell ref="B65:D65"/>
    <mergeCell ref="G65:H65"/>
    <mergeCell ref="I65:J65"/>
    <mergeCell ref="K65:L65"/>
    <mergeCell ref="M65:N65"/>
    <mergeCell ref="O65:P65"/>
    <mergeCell ref="Q65:R65"/>
    <mergeCell ref="B66:D66"/>
    <mergeCell ref="G66:H66"/>
    <mergeCell ref="I66:J66"/>
    <mergeCell ref="K66:L66"/>
    <mergeCell ref="M66:N66"/>
    <mergeCell ref="O66:P66"/>
    <mergeCell ref="Q66:R66"/>
    <mergeCell ref="B67:D67"/>
    <mergeCell ref="G67:H67"/>
    <mergeCell ref="I67:J67"/>
    <mergeCell ref="K67:L67"/>
    <mergeCell ref="M67:N67"/>
    <mergeCell ref="O67:P67"/>
    <mergeCell ref="Q67:R67"/>
    <mergeCell ref="B68:D68"/>
    <mergeCell ref="G68:H68"/>
    <mergeCell ref="I68:J68"/>
    <mergeCell ref="K68:L68"/>
    <mergeCell ref="M68:N68"/>
    <mergeCell ref="O68:P68"/>
    <mergeCell ref="Q68:R68"/>
    <mergeCell ref="B69:D69"/>
    <mergeCell ref="G69:H69"/>
    <mergeCell ref="I69:J69"/>
    <mergeCell ref="K69:L69"/>
    <mergeCell ref="M69:N69"/>
    <mergeCell ref="O69:P69"/>
    <mergeCell ref="Q69:R69"/>
    <mergeCell ref="B70:D70"/>
    <mergeCell ref="G70:H70"/>
    <mergeCell ref="I70:J70"/>
    <mergeCell ref="K70:L70"/>
    <mergeCell ref="M70:N70"/>
    <mergeCell ref="O70:P70"/>
    <mergeCell ref="Q70:R70"/>
    <mergeCell ref="B71:D71"/>
    <mergeCell ref="G71:H71"/>
    <mergeCell ref="I71:J71"/>
    <mergeCell ref="K71:L71"/>
    <mergeCell ref="M71:N71"/>
    <mergeCell ref="O71:P71"/>
    <mergeCell ref="Q71:R71"/>
    <mergeCell ref="B72:D72"/>
    <mergeCell ref="G72:H72"/>
    <mergeCell ref="I72:J72"/>
    <mergeCell ref="K72:L72"/>
    <mergeCell ref="M72:N72"/>
    <mergeCell ref="O72:P72"/>
    <mergeCell ref="Q72:R72"/>
    <mergeCell ref="B75:D76"/>
    <mergeCell ref="E75:E76"/>
    <mergeCell ref="F75:F76"/>
    <mergeCell ref="G75:H76"/>
    <mergeCell ref="I75:R75"/>
    <mergeCell ref="S75:S76"/>
    <mergeCell ref="I76:J76"/>
    <mergeCell ref="K76:L76"/>
    <mergeCell ref="M76:N76"/>
    <mergeCell ref="O76:P76"/>
    <mergeCell ref="Q76:R76"/>
    <mergeCell ref="B77:D77"/>
    <mergeCell ref="G77:H77"/>
    <mergeCell ref="I77:J77"/>
    <mergeCell ref="K77:L77"/>
    <mergeCell ref="M77:N77"/>
    <mergeCell ref="O77:P77"/>
    <mergeCell ref="Q77:R77"/>
    <mergeCell ref="B78:D78"/>
    <mergeCell ref="G78:H78"/>
    <mergeCell ref="I78:J78"/>
    <mergeCell ref="K78:L78"/>
    <mergeCell ref="M78:N78"/>
    <mergeCell ref="O78:P78"/>
    <mergeCell ref="Q78:R78"/>
    <mergeCell ref="B79:D79"/>
    <mergeCell ref="G79:H79"/>
    <mergeCell ref="I79:J79"/>
    <mergeCell ref="K79:L79"/>
    <mergeCell ref="M79:N79"/>
    <mergeCell ref="O79:P79"/>
    <mergeCell ref="Q79:R79"/>
    <mergeCell ref="B80:D80"/>
    <mergeCell ref="G80:H80"/>
    <mergeCell ref="I80:J80"/>
    <mergeCell ref="K80:L80"/>
    <mergeCell ref="M80:N80"/>
    <mergeCell ref="O80:P80"/>
    <mergeCell ref="Q80:R80"/>
    <mergeCell ref="G82:N82"/>
    <mergeCell ref="B84:D85"/>
    <mergeCell ref="E84:E85"/>
    <mergeCell ref="F84:F85"/>
    <mergeCell ref="G84:P84"/>
    <mergeCell ref="G85:H85"/>
    <mergeCell ref="I85:J85"/>
    <mergeCell ref="K85:L85"/>
    <mergeCell ref="M85:N85"/>
    <mergeCell ref="O85:P85"/>
    <mergeCell ref="B86:D86"/>
    <mergeCell ref="G86:H86"/>
    <mergeCell ref="I86:J86"/>
    <mergeCell ref="K86:L86"/>
    <mergeCell ref="M86:N86"/>
    <mergeCell ref="O86:P86"/>
    <mergeCell ref="B87:D87"/>
    <mergeCell ref="G87:H87"/>
    <mergeCell ref="I87:J87"/>
    <mergeCell ref="K87:L87"/>
    <mergeCell ref="M87:N87"/>
    <mergeCell ref="O87:P87"/>
    <mergeCell ref="B88:D88"/>
    <mergeCell ref="G88:H88"/>
    <mergeCell ref="I88:J88"/>
    <mergeCell ref="K88:L88"/>
    <mergeCell ref="M88:N88"/>
    <mergeCell ref="O88:P88"/>
    <mergeCell ref="B90:C90"/>
    <mergeCell ref="L90:N91"/>
    <mergeCell ref="D91:E91"/>
    <mergeCell ref="G91:J91"/>
    <mergeCell ref="O91:P91"/>
    <mergeCell ref="G90:J90"/>
    <mergeCell ref="B93:C93"/>
    <mergeCell ref="D94:E94"/>
    <mergeCell ref="G94:J94"/>
    <mergeCell ref="L96:O96"/>
    <mergeCell ref="P96:S96"/>
    <mergeCell ref="P97:S97"/>
    <mergeCell ref="I99:L100"/>
    <mergeCell ref="M99:N99"/>
    <mergeCell ref="R99:S99"/>
    <mergeCell ref="M100:N100"/>
    <mergeCell ref="R100:S100"/>
    <mergeCell ref="G93:J93"/>
    <mergeCell ref="D102:E102"/>
    <mergeCell ref="F102:G102"/>
    <mergeCell ref="M102:O102"/>
    <mergeCell ref="Q102:R102"/>
    <mergeCell ref="F103:G103"/>
    <mergeCell ref="I103:K103"/>
    <mergeCell ref="M103:O103"/>
    <mergeCell ref="Q103:R103"/>
    <mergeCell ref="R91:S91"/>
    <mergeCell ref="K20:L20"/>
    <mergeCell ref="K21:L21"/>
    <mergeCell ref="M19:N19"/>
    <mergeCell ref="M20:N20"/>
    <mergeCell ref="M21:N21"/>
    <mergeCell ref="O19:P19"/>
    <mergeCell ref="O20:P20"/>
    <mergeCell ref="O21:P21"/>
    <mergeCell ref="Q19:R19"/>
    <mergeCell ref="Q20:R20"/>
    <mergeCell ref="Q21:R21"/>
    <mergeCell ref="G31:H31"/>
    <mergeCell ref="G40:H40"/>
    <mergeCell ref="B50:D50"/>
    <mergeCell ref="B31:D31"/>
    <mergeCell ref="B40:D40"/>
    <mergeCell ref="B41:D41"/>
    <mergeCell ref="B42:D42"/>
    <mergeCell ref="B43:D43"/>
    <mergeCell ref="B44:D44"/>
    <mergeCell ref="B45:D45"/>
    <mergeCell ref="B46:D46"/>
    <mergeCell ref="B32:D32"/>
    <mergeCell ref="B33:D33"/>
    <mergeCell ref="B34:D34"/>
    <mergeCell ref="B35:D35"/>
    <mergeCell ref="B36:D36"/>
    <mergeCell ref="B37:D37"/>
    <mergeCell ref="B38:D38"/>
    <mergeCell ref="B39:D39"/>
    <mergeCell ref="G32:H32"/>
    <mergeCell ref="G33:H33"/>
    <mergeCell ref="G34:H34"/>
    <mergeCell ref="G35:H35"/>
    <mergeCell ref="G36:H36"/>
  </mergeCells>
  <pageMargins left="0" right="0" top="0.74803149606299213" bottom="0.98425196850393704" header="0.51181102362204722" footer="0.51181102362204722"/>
  <pageSetup paperSize="9" orientation="landscape" r:id="rId1"/>
  <rowBreaks count="3" manualBreakCount="3">
    <brk id="22" max="16383" man="1"/>
    <brk id="52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31"/>
  <sheetViews>
    <sheetView workbookViewId="0">
      <selection activeCell="A28" sqref="A28:XFD28"/>
    </sheetView>
  </sheetViews>
  <sheetFormatPr defaultColWidth="10.5" defaultRowHeight="11.45" customHeight="1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s="1" customFormat="1" ht="11.1" customHeight="1">
      <c r="B1" s="88" t="s">
        <v>20</v>
      </c>
      <c r="C1" s="88"/>
      <c r="D1" s="88"/>
      <c r="E1" s="88" t="s">
        <v>21</v>
      </c>
      <c r="F1" s="88" t="s">
        <v>22</v>
      </c>
      <c r="G1" s="88" t="s">
        <v>23</v>
      </c>
      <c r="H1" s="88"/>
      <c r="I1" s="93" t="s">
        <v>24</v>
      </c>
      <c r="J1" s="93"/>
      <c r="K1" s="93"/>
      <c r="L1" s="93"/>
      <c r="M1" s="93"/>
      <c r="N1" s="93"/>
      <c r="O1" s="93"/>
      <c r="P1" s="93"/>
      <c r="Q1" s="93"/>
      <c r="R1" s="93"/>
      <c r="S1" s="88" t="s">
        <v>25</v>
      </c>
    </row>
    <row r="2" spans="2:19" ht="21.95" customHeight="1">
      <c r="B2" s="89"/>
      <c r="C2" s="90"/>
      <c r="D2" s="91"/>
      <c r="E2" s="92"/>
      <c r="F2" s="92"/>
      <c r="G2" s="89"/>
      <c r="H2" s="91"/>
      <c r="I2" s="94" t="s">
        <v>26</v>
      </c>
      <c r="J2" s="94"/>
      <c r="K2" s="94" t="s">
        <v>27</v>
      </c>
      <c r="L2" s="94"/>
      <c r="M2" s="94" t="s">
        <v>28</v>
      </c>
      <c r="N2" s="94"/>
      <c r="O2" s="94" t="s">
        <v>29</v>
      </c>
      <c r="P2" s="94"/>
      <c r="Q2" s="94" t="s">
        <v>30</v>
      </c>
      <c r="R2" s="94"/>
      <c r="S2" s="92"/>
    </row>
    <row r="3" spans="2:19" ht="11.1" customHeight="1">
      <c r="B3" s="83">
        <v>1</v>
      </c>
      <c r="C3" s="83"/>
      <c r="D3" s="83"/>
      <c r="E3" s="12">
        <v>2</v>
      </c>
      <c r="F3" s="13">
        <v>3</v>
      </c>
      <c r="G3" s="84">
        <v>4</v>
      </c>
      <c r="H3" s="84"/>
      <c r="I3" s="84" t="s">
        <v>76</v>
      </c>
      <c r="J3" s="84"/>
      <c r="K3" s="84">
        <v>6</v>
      </c>
      <c r="L3" s="84"/>
      <c r="M3" s="84">
        <v>7</v>
      </c>
      <c r="N3" s="84"/>
      <c r="O3" s="84">
        <v>8</v>
      </c>
      <c r="P3" s="84"/>
      <c r="Q3" s="84">
        <v>9</v>
      </c>
      <c r="R3" s="84"/>
      <c r="S3" s="12">
        <v>43831</v>
      </c>
    </row>
    <row r="4" spans="2:19" ht="11.1" customHeight="1">
      <c r="B4" s="135" t="s">
        <v>31</v>
      </c>
      <c r="C4" s="135"/>
      <c r="D4" s="135"/>
      <c r="E4" s="14">
        <v>10</v>
      </c>
      <c r="F4" s="39" t="s">
        <v>77</v>
      </c>
      <c r="G4" s="85">
        <v>0</v>
      </c>
      <c r="H4" s="85"/>
      <c r="I4" s="85">
        <v>0</v>
      </c>
      <c r="J4" s="85"/>
      <c r="K4" s="85">
        <v>0</v>
      </c>
      <c r="L4" s="85"/>
      <c r="M4" s="85">
        <v>0</v>
      </c>
      <c r="N4" s="85"/>
      <c r="O4" s="85">
        <v>0</v>
      </c>
      <c r="P4" s="85"/>
      <c r="Q4" s="85">
        <v>0</v>
      </c>
      <c r="R4" s="85"/>
      <c r="S4" s="16" t="s">
        <v>32</v>
      </c>
    </row>
    <row r="18" spans="1:19" ht="11.45" customHeight="1">
      <c r="G18" s="1">
        <v>11680689.75</v>
      </c>
      <c r="I18" s="1">
        <v>11528399.939999999</v>
      </c>
      <c r="Q18" s="1">
        <f>I18</f>
        <v>11528399.939999999</v>
      </c>
      <c r="S18" s="1">
        <f>G18-Q18</f>
        <v>152289.81000000052</v>
      </c>
    </row>
    <row r="27" spans="1:19" ht="11.45" customHeight="1">
      <c r="G27" s="137"/>
      <c r="H27" s="137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9" ht="11.45" customHeight="1">
      <c r="A28" s="41"/>
      <c r="B28" s="41"/>
      <c r="C28" s="41"/>
      <c r="D28" s="41"/>
      <c r="E28" s="41"/>
      <c r="F28" s="41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1.45" customHeight="1">
      <c r="A29" s="41"/>
      <c r="B29" s="41"/>
      <c r="C29" s="41"/>
      <c r="D29" s="41"/>
      <c r="E29" s="41"/>
      <c r="F29" s="41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1.45" customHeight="1">
      <c r="A30" s="41"/>
      <c r="B30" s="41"/>
      <c r="C30" s="41"/>
      <c r="D30" s="41"/>
      <c r="E30" s="41"/>
      <c r="F30" s="41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1.45" customHeight="1">
      <c r="A31" s="41"/>
      <c r="B31" s="41"/>
      <c r="C31" s="41"/>
      <c r="D31" s="41"/>
      <c r="E31" s="41"/>
      <c r="F31" s="41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</sheetData>
  <mergeCells count="31">
    <mergeCell ref="Q27:R27"/>
    <mergeCell ref="G27:H27"/>
    <mergeCell ref="I27:J27"/>
    <mergeCell ref="K27:L27"/>
    <mergeCell ref="M27:N27"/>
    <mergeCell ref="O27:P27"/>
    <mergeCell ref="S1:S2"/>
    <mergeCell ref="I2:J2"/>
    <mergeCell ref="K2:L2"/>
    <mergeCell ref="M2:N2"/>
    <mergeCell ref="O2:P2"/>
    <mergeCell ref="Q2:R2"/>
    <mergeCell ref="B1:D2"/>
    <mergeCell ref="E1:E2"/>
    <mergeCell ref="F1:F2"/>
    <mergeCell ref="G1:H2"/>
    <mergeCell ref="I1:R1"/>
    <mergeCell ref="O3:P3"/>
    <mergeCell ref="Q3:R3"/>
    <mergeCell ref="B4:D4"/>
    <mergeCell ref="G4:H4"/>
    <mergeCell ref="I4:J4"/>
    <mergeCell ref="K4:L4"/>
    <mergeCell ref="M4:N4"/>
    <mergeCell ref="O4:P4"/>
    <mergeCell ref="Q4:R4"/>
    <mergeCell ref="B3:D3"/>
    <mergeCell ref="G3:H3"/>
    <mergeCell ref="I3:J3"/>
    <mergeCell ref="K3:L3"/>
    <mergeCell ref="M3:N3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31"/>
  <sheetViews>
    <sheetView workbookViewId="0">
      <selection activeCell="A28" sqref="A28:XFD28"/>
    </sheetView>
  </sheetViews>
  <sheetFormatPr defaultColWidth="10.5" defaultRowHeight="11.45" customHeight="1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s="1" customFormat="1" ht="11.1" customHeight="1">
      <c r="B1" s="88" t="s">
        <v>20</v>
      </c>
      <c r="C1" s="88"/>
      <c r="D1" s="88"/>
      <c r="E1" s="88" t="s">
        <v>21</v>
      </c>
      <c r="F1" s="88" t="s">
        <v>22</v>
      </c>
      <c r="G1" s="88" t="s">
        <v>23</v>
      </c>
      <c r="H1" s="88"/>
      <c r="I1" s="93" t="s">
        <v>24</v>
      </c>
      <c r="J1" s="93"/>
      <c r="K1" s="93"/>
      <c r="L1" s="93"/>
      <c r="M1" s="93"/>
      <c r="N1" s="93"/>
      <c r="O1" s="93"/>
      <c r="P1" s="93"/>
      <c r="Q1" s="93"/>
      <c r="R1" s="93"/>
      <c r="S1" s="88" t="s">
        <v>25</v>
      </c>
    </row>
    <row r="2" spans="2:19" ht="21.95" customHeight="1">
      <c r="B2" s="89"/>
      <c r="C2" s="90"/>
      <c r="D2" s="91"/>
      <c r="E2" s="92"/>
      <c r="F2" s="92"/>
      <c r="G2" s="89"/>
      <c r="H2" s="91"/>
      <c r="I2" s="94" t="s">
        <v>26</v>
      </c>
      <c r="J2" s="94"/>
      <c r="K2" s="94" t="s">
        <v>27</v>
      </c>
      <c r="L2" s="94"/>
      <c r="M2" s="94" t="s">
        <v>28</v>
      </c>
      <c r="N2" s="94"/>
      <c r="O2" s="94" t="s">
        <v>29</v>
      </c>
      <c r="P2" s="94"/>
      <c r="Q2" s="94" t="s">
        <v>30</v>
      </c>
      <c r="R2" s="94"/>
      <c r="S2" s="92"/>
    </row>
    <row r="3" spans="2:19" ht="11.1" customHeight="1">
      <c r="B3" s="83">
        <v>1</v>
      </c>
      <c r="C3" s="83"/>
      <c r="D3" s="83"/>
      <c r="E3" s="12">
        <v>2</v>
      </c>
      <c r="F3" s="13">
        <v>3</v>
      </c>
      <c r="G3" s="84">
        <v>4</v>
      </c>
      <c r="H3" s="84"/>
      <c r="I3" s="84" t="s">
        <v>76</v>
      </c>
      <c r="J3" s="84"/>
      <c r="K3" s="84">
        <v>6</v>
      </c>
      <c r="L3" s="84"/>
      <c r="M3" s="84">
        <v>7</v>
      </c>
      <c r="N3" s="84"/>
      <c r="O3" s="84">
        <v>8</v>
      </c>
      <c r="P3" s="84"/>
      <c r="Q3" s="84">
        <v>9</v>
      </c>
      <c r="R3" s="84"/>
      <c r="S3" s="12">
        <v>43831</v>
      </c>
    </row>
    <row r="4" spans="2:19" ht="11.1" customHeight="1">
      <c r="B4" s="106" t="s">
        <v>35</v>
      </c>
      <c r="C4" s="106"/>
      <c r="D4" s="106"/>
      <c r="E4" s="20">
        <v>200</v>
      </c>
      <c r="F4" s="40" t="s">
        <v>77</v>
      </c>
      <c r="G4" s="85">
        <v>0</v>
      </c>
      <c r="H4" s="85"/>
      <c r="I4" s="85">
        <v>0</v>
      </c>
      <c r="J4" s="85"/>
      <c r="K4" s="85">
        <v>0</v>
      </c>
      <c r="L4" s="85"/>
      <c r="M4" s="85">
        <v>0</v>
      </c>
      <c r="N4" s="85"/>
      <c r="O4" s="85">
        <v>0</v>
      </c>
      <c r="P4" s="85"/>
      <c r="Q4" s="85">
        <v>0</v>
      </c>
      <c r="R4" s="85"/>
      <c r="S4" s="22">
        <v>0</v>
      </c>
    </row>
    <row r="5" spans="2:19" ht="11.1" customHeight="1">
      <c r="B5" s="108" t="s">
        <v>37</v>
      </c>
      <c r="C5" s="108"/>
      <c r="D5" s="108"/>
      <c r="E5" s="23"/>
      <c r="S5" s="24"/>
    </row>
    <row r="6" spans="2:19" ht="21.95" customHeight="1">
      <c r="B6" s="80" t="s">
        <v>38</v>
      </c>
      <c r="C6" s="80"/>
      <c r="D6" s="80"/>
      <c r="E6" s="25">
        <v>450</v>
      </c>
      <c r="F6" s="26" t="s">
        <v>36</v>
      </c>
      <c r="G6" s="110">
        <v>0</v>
      </c>
      <c r="H6" s="110"/>
      <c r="I6" s="110">
        <v>0</v>
      </c>
      <c r="J6" s="110"/>
      <c r="K6" s="110">
        <v>0</v>
      </c>
      <c r="L6" s="110"/>
      <c r="M6" s="110">
        <v>0</v>
      </c>
      <c r="N6" s="110"/>
      <c r="O6" s="110">
        <v>0</v>
      </c>
      <c r="P6" s="110"/>
      <c r="Q6" s="110">
        <v>0</v>
      </c>
      <c r="R6" s="110"/>
      <c r="S6" s="27" t="s">
        <v>36</v>
      </c>
    </row>
    <row r="18" spans="1:19" ht="11.45" customHeight="1">
      <c r="G18" s="1">
        <v>11680689.75</v>
      </c>
      <c r="I18" s="1">
        <v>11528399.939999999</v>
      </c>
      <c r="Q18" s="1">
        <f>I18</f>
        <v>11528399.939999999</v>
      </c>
      <c r="S18" s="1">
        <f>G18-Q18</f>
        <v>152289.81000000052</v>
      </c>
    </row>
    <row r="27" spans="1:19" ht="11.45" customHeight="1">
      <c r="G27" s="137"/>
      <c r="H27" s="137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9" ht="11.45" customHeight="1">
      <c r="A28" s="41"/>
      <c r="B28" s="41"/>
      <c r="C28" s="41"/>
      <c r="D28" s="41"/>
      <c r="E28" s="41"/>
      <c r="F28" s="41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1.45" customHeight="1">
      <c r="A29" s="41"/>
      <c r="B29" s="41"/>
      <c r="C29" s="41"/>
      <c r="D29" s="41"/>
      <c r="E29" s="41"/>
      <c r="F29" s="41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1.45" customHeight="1">
      <c r="A30" s="41"/>
      <c r="B30" s="41"/>
      <c r="C30" s="41"/>
      <c r="D30" s="41"/>
      <c r="E30" s="41"/>
      <c r="F30" s="41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1.45" customHeight="1">
      <c r="A31" s="41"/>
      <c r="B31" s="41"/>
      <c r="C31" s="41"/>
      <c r="D31" s="41"/>
      <c r="E31" s="41"/>
      <c r="F31" s="41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</sheetData>
  <mergeCells count="39">
    <mergeCell ref="Q27:R27"/>
    <mergeCell ref="G27:H27"/>
    <mergeCell ref="I27:J27"/>
    <mergeCell ref="K27:L27"/>
    <mergeCell ref="M27:N27"/>
    <mergeCell ref="O27:P27"/>
    <mergeCell ref="S1:S2"/>
    <mergeCell ref="I2:J2"/>
    <mergeCell ref="K2:L2"/>
    <mergeCell ref="M2:N2"/>
    <mergeCell ref="O2:P2"/>
    <mergeCell ref="Q2:R2"/>
    <mergeCell ref="Q4:R4"/>
    <mergeCell ref="B1:D2"/>
    <mergeCell ref="E1:E2"/>
    <mergeCell ref="F1:F2"/>
    <mergeCell ref="G1:H2"/>
    <mergeCell ref="I1:R1"/>
    <mergeCell ref="M6:N6"/>
    <mergeCell ref="O6:P6"/>
    <mergeCell ref="Q6:R6"/>
    <mergeCell ref="B3:D3"/>
    <mergeCell ref="G3:H3"/>
    <mergeCell ref="I3:J3"/>
    <mergeCell ref="K3:L3"/>
    <mergeCell ref="M3:N3"/>
    <mergeCell ref="O3:P3"/>
    <mergeCell ref="Q3:R3"/>
    <mergeCell ref="B4:D4"/>
    <mergeCell ref="G4:H4"/>
    <mergeCell ref="I4:J4"/>
    <mergeCell ref="K4:L4"/>
    <mergeCell ref="M4:N4"/>
    <mergeCell ref="O4:P4"/>
    <mergeCell ref="B5:D5"/>
    <mergeCell ref="B6:D6"/>
    <mergeCell ref="G6:H6"/>
    <mergeCell ref="I6:J6"/>
    <mergeCell ref="K6:L6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31"/>
  <sheetViews>
    <sheetView workbookViewId="0">
      <selection activeCell="A28" sqref="A28:XFD28"/>
    </sheetView>
  </sheetViews>
  <sheetFormatPr defaultColWidth="10.5" defaultRowHeight="11.45" customHeight="1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s="1" customFormat="1" ht="11.1" customHeight="1">
      <c r="B1" s="88" t="s">
        <v>20</v>
      </c>
      <c r="C1" s="88"/>
      <c r="D1" s="88"/>
      <c r="E1" s="88" t="s">
        <v>21</v>
      </c>
      <c r="F1" s="88" t="s">
        <v>22</v>
      </c>
      <c r="G1" s="88" t="s">
        <v>23</v>
      </c>
      <c r="H1" s="88"/>
      <c r="I1" s="93" t="s">
        <v>24</v>
      </c>
      <c r="J1" s="93"/>
      <c r="K1" s="93"/>
      <c r="L1" s="93"/>
      <c r="M1" s="93"/>
      <c r="N1" s="93"/>
      <c r="O1" s="93"/>
      <c r="P1" s="93"/>
      <c r="Q1" s="93"/>
      <c r="R1" s="93"/>
      <c r="S1" s="88" t="s">
        <v>25</v>
      </c>
    </row>
    <row r="2" spans="2:19" ht="21.95" customHeight="1">
      <c r="B2" s="89"/>
      <c r="C2" s="90"/>
      <c r="D2" s="91"/>
      <c r="E2" s="92"/>
      <c r="F2" s="92"/>
      <c r="G2" s="89"/>
      <c r="H2" s="91"/>
      <c r="I2" s="94" t="s">
        <v>26</v>
      </c>
      <c r="J2" s="94"/>
      <c r="K2" s="94" t="s">
        <v>27</v>
      </c>
      <c r="L2" s="94"/>
      <c r="M2" s="94" t="s">
        <v>28</v>
      </c>
      <c r="N2" s="94"/>
      <c r="O2" s="94" t="s">
        <v>29</v>
      </c>
      <c r="P2" s="94"/>
      <c r="Q2" s="94" t="s">
        <v>30</v>
      </c>
      <c r="R2" s="94"/>
      <c r="S2" s="92"/>
    </row>
    <row r="3" spans="2:19" ht="11.1" customHeight="1">
      <c r="B3" s="83">
        <v>1</v>
      </c>
      <c r="C3" s="83"/>
      <c r="D3" s="83"/>
      <c r="E3" s="12">
        <v>2</v>
      </c>
      <c r="F3" s="13">
        <v>3</v>
      </c>
      <c r="G3" s="84">
        <v>4</v>
      </c>
      <c r="H3" s="84"/>
      <c r="I3" s="84" t="s">
        <v>76</v>
      </c>
      <c r="J3" s="84"/>
      <c r="K3" s="84">
        <v>6</v>
      </c>
      <c r="L3" s="84"/>
      <c r="M3" s="84">
        <v>7</v>
      </c>
      <c r="N3" s="84"/>
      <c r="O3" s="84">
        <v>8</v>
      </c>
      <c r="P3" s="84"/>
      <c r="Q3" s="84">
        <v>9</v>
      </c>
      <c r="R3" s="84"/>
      <c r="S3" s="12">
        <v>43831</v>
      </c>
    </row>
    <row r="4" spans="2:19" ht="56.1" customHeight="1">
      <c r="B4" s="80" t="s">
        <v>41</v>
      </c>
      <c r="C4" s="80"/>
      <c r="D4" s="80"/>
      <c r="E4" s="20">
        <v>500</v>
      </c>
      <c r="F4" s="40" t="s">
        <v>77</v>
      </c>
      <c r="G4" s="85">
        <v>0</v>
      </c>
      <c r="H4" s="85"/>
      <c r="I4" s="85">
        <v>0</v>
      </c>
      <c r="J4" s="85"/>
      <c r="K4" s="85">
        <v>0</v>
      </c>
      <c r="L4" s="85"/>
      <c r="M4" s="85">
        <v>0</v>
      </c>
      <c r="N4" s="85"/>
      <c r="O4" s="85">
        <v>0</v>
      </c>
      <c r="P4" s="85"/>
      <c r="Q4" s="85">
        <v>0</v>
      </c>
      <c r="R4" s="85"/>
      <c r="S4" s="22">
        <v>0</v>
      </c>
    </row>
    <row r="5" spans="2:19" ht="21.95" customHeight="1">
      <c r="B5" s="99" t="s">
        <v>42</v>
      </c>
      <c r="C5" s="99"/>
      <c r="D5" s="99"/>
      <c r="E5" s="28">
        <v>520</v>
      </c>
      <c r="F5" s="29"/>
      <c r="G5" s="81">
        <v>0</v>
      </c>
      <c r="H5" s="81"/>
      <c r="I5" s="81">
        <v>0</v>
      </c>
      <c r="J5" s="81"/>
      <c r="K5" s="81">
        <v>0</v>
      </c>
      <c r="L5" s="81"/>
      <c r="M5" s="81">
        <v>0</v>
      </c>
      <c r="N5" s="81"/>
      <c r="O5" s="81">
        <v>0</v>
      </c>
      <c r="P5" s="81"/>
      <c r="Q5" s="81">
        <v>0</v>
      </c>
      <c r="R5" s="81"/>
      <c r="S5" s="30">
        <v>0</v>
      </c>
    </row>
    <row r="6" spans="2:19" ht="11.1" customHeight="1">
      <c r="B6" s="99" t="s">
        <v>43</v>
      </c>
      <c r="C6" s="99"/>
      <c r="D6" s="99"/>
      <c r="E6" s="28">
        <v>590</v>
      </c>
      <c r="F6" s="29" t="s">
        <v>36</v>
      </c>
      <c r="G6" s="81">
        <v>0</v>
      </c>
      <c r="H6" s="81"/>
      <c r="I6" s="81">
        <v>0</v>
      </c>
      <c r="J6" s="81"/>
      <c r="K6" s="81">
        <v>0</v>
      </c>
      <c r="L6" s="81"/>
      <c r="M6" s="81">
        <v>0</v>
      </c>
      <c r="N6" s="81"/>
      <c r="O6" s="81">
        <v>0</v>
      </c>
      <c r="P6" s="81"/>
      <c r="Q6" s="81">
        <v>0</v>
      </c>
      <c r="R6" s="81"/>
      <c r="S6" s="30">
        <v>0</v>
      </c>
    </row>
    <row r="7" spans="2:19" ht="21.95" customHeight="1">
      <c r="B7" s="95" t="s">
        <v>44</v>
      </c>
      <c r="C7" s="95"/>
      <c r="D7" s="95"/>
      <c r="E7" s="28">
        <v>591</v>
      </c>
      <c r="F7" s="12">
        <v>510</v>
      </c>
      <c r="G7" s="96">
        <v>0</v>
      </c>
      <c r="H7" s="96"/>
      <c r="I7" s="96">
        <v>0</v>
      </c>
      <c r="J7" s="96"/>
      <c r="K7" s="96">
        <v>0</v>
      </c>
      <c r="L7" s="96"/>
      <c r="M7" s="96">
        <v>0</v>
      </c>
      <c r="N7" s="96"/>
      <c r="O7" s="96">
        <v>0</v>
      </c>
      <c r="P7" s="96"/>
      <c r="Q7" s="81">
        <v>0</v>
      </c>
      <c r="R7" s="81"/>
      <c r="S7" s="30">
        <v>0</v>
      </c>
    </row>
    <row r="8" spans="2:19" ht="11.1" customHeight="1">
      <c r="B8" s="95" t="s">
        <v>45</v>
      </c>
      <c r="C8" s="95"/>
      <c r="D8" s="95"/>
      <c r="E8" s="28">
        <v>592</v>
      </c>
      <c r="F8" s="12">
        <v>610</v>
      </c>
      <c r="G8" s="96">
        <v>0</v>
      </c>
      <c r="H8" s="96"/>
      <c r="I8" s="96">
        <v>0</v>
      </c>
      <c r="J8" s="96"/>
      <c r="K8" s="96">
        <v>0</v>
      </c>
      <c r="L8" s="96"/>
      <c r="M8" s="96">
        <v>0</v>
      </c>
      <c r="N8" s="96"/>
      <c r="O8" s="96">
        <v>0</v>
      </c>
      <c r="P8" s="96"/>
      <c r="Q8" s="81">
        <v>0</v>
      </c>
      <c r="R8" s="81"/>
      <c r="S8" s="30">
        <v>0</v>
      </c>
    </row>
    <row r="9" spans="2:19" ht="21.95" customHeight="1">
      <c r="B9" s="99" t="s">
        <v>46</v>
      </c>
      <c r="C9" s="99"/>
      <c r="D9" s="99"/>
      <c r="E9" s="28">
        <v>620</v>
      </c>
      <c r="F9" s="29"/>
      <c r="G9" s="81">
        <v>0</v>
      </c>
      <c r="H9" s="81"/>
      <c r="I9" s="81">
        <v>0</v>
      </c>
      <c r="J9" s="81"/>
      <c r="K9" s="81">
        <v>0</v>
      </c>
      <c r="L9" s="81"/>
      <c r="M9" s="81">
        <v>0</v>
      </c>
      <c r="N9" s="81"/>
      <c r="O9" s="81">
        <v>0</v>
      </c>
      <c r="P9" s="81"/>
      <c r="Q9" s="81">
        <v>0</v>
      </c>
      <c r="R9" s="81"/>
      <c r="S9" s="30">
        <v>0</v>
      </c>
    </row>
    <row r="10" spans="2:19" ht="11.1" customHeight="1">
      <c r="B10" s="99" t="s">
        <v>47</v>
      </c>
      <c r="C10" s="99"/>
      <c r="D10" s="99"/>
      <c r="E10" s="28">
        <v>700</v>
      </c>
      <c r="F10" s="29" t="s">
        <v>36</v>
      </c>
      <c r="G10" s="96">
        <v>0</v>
      </c>
      <c r="H10" s="96"/>
      <c r="I10" s="81">
        <v>0</v>
      </c>
      <c r="J10" s="81"/>
      <c r="K10" s="81">
        <v>0</v>
      </c>
      <c r="L10" s="81"/>
      <c r="M10" s="81">
        <v>0</v>
      </c>
      <c r="N10" s="81"/>
      <c r="O10" s="81">
        <v>0</v>
      </c>
      <c r="P10" s="81"/>
      <c r="Q10" s="81">
        <v>0</v>
      </c>
      <c r="R10" s="81"/>
      <c r="S10" s="30">
        <v>0</v>
      </c>
    </row>
    <row r="11" spans="2:19" ht="21.95" customHeight="1">
      <c r="B11" s="95" t="s">
        <v>48</v>
      </c>
      <c r="C11" s="95"/>
      <c r="D11" s="95"/>
      <c r="E11" s="28">
        <v>710</v>
      </c>
      <c r="F11" s="12">
        <v>510</v>
      </c>
      <c r="G11" s="103" t="s">
        <v>32</v>
      </c>
      <c r="H11" s="103"/>
      <c r="I11" s="96">
        <v>0</v>
      </c>
      <c r="J11" s="96"/>
      <c r="K11" s="96">
        <v>0</v>
      </c>
      <c r="L11" s="96"/>
      <c r="M11" s="96">
        <v>0</v>
      </c>
      <c r="N11" s="96"/>
      <c r="O11" s="96">
        <v>0</v>
      </c>
      <c r="P11" s="96"/>
      <c r="Q11" s="81">
        <v>0</v>
      </c>
      <c r="R11" s="81"/>
      <c r="S11" s="31" t="s">
        <v>36</v>
      </c>
    </row>
    <row r="12" spans="2:19" ht="21.95" customHeight="1">
      <c r="B12" s="95" t="s">
        <v>49</v>
      </c>
      <c r="C12" s="95"/>
      <c r="D12" s="95"/>
      <c r="E12" s="28">
        <v>720</v>
      </c>
      <c r="F12" s="12">
        <v>610</v>
      </c>
      <c r="G12" s="104" t="s">
        <v>32</v>
      </c>
      <c r="H12" s="104"/>
      <c r="I12" s="96">
        <v>0</v>
      </c>
      <c r="J12" s="96"/>
      <c r="K12" s="96">
        <v>0</v>
      </c>
      <c r="L12" s="96"/>
      <c r="M12" s="96">
        <v>0</v>
      </c>
      <c r="N12" s="96"/>
      <c r="O12" s="96">
        <v>0</v>
      </c>
      <c r="P12" s="96"/>
      <c r="Q12" s="81">
        <v>0</v>
      </c>
      <c r="R12" s="81"/>
      <c r="S12" s="31" t="s">
        <v>36</v>
      </c>
    </row>
    <row r="13" spans="2:19" ht="44.1" customHeight="1">
      <c r="B13" s="99" t="s">
        <v>50</v>
      </c>
      <c r="C13" s="99"/>
      <c r="D13" s="99"/>
      <c r="E13" s="28">
        <v>730</v>
      </c>
      <c r="F13" s="29" t="s">
        <v>36</v>
      </c>
      <c r="G13" s="96">
        <v>0</v>
      </c>
      <c r="H13" s="96"/>
      <c r="I13" s="81">
        <v>0</v>
      </c>
      <c r="J13" s="81"/>
      <c r="K13" s="81">
        <v>0</v>
      </c>
      <c r="L13" s="81"/>
      <c r="M13" s="81">
        <v>0</v>
      </c>
      <c r="N13" s="81"/>
      <c r="O13" s="81">
        <v>0</v>
      </c>
      <c r="P13" s="81"/>
      <c r="Q13" s="81">
        <v>0</v>
      </c>
      <c r="R13" s="81"/>
      <c r="S13" s="30">
        <v>0</v>
      </c>
    </row>
    <row r="14" spans="2:19" ht="21.95" customHeight="1">
      <c r="B14" s="95" t="s">
        <v>51</v>
      </c>
      <c r="C14" s="95"/>
      <c r="D14" s="95"/>
      <c r="E14" s="28">
        <v>731</v>
      </c>
      <c r="F14" s="12">
        <v>510</v>
      </c>
      <c r="G14" s="96">
        <v>0</v>
      </c>
      <c r="H14" s="96"/>
      <c r="I14" s="96">
        <v>0</v>
      </c>
      <c r="J14" s="96"/>
      <c r="K14" s="96">
        <v>0</v>
      </c>
      <c r="L14" s="96"/>
      <c r="M14" s="96">
        <v>0</v>
      </c>
      <c r="N14" s="96"/>
      <c r="O14" s="96">
        <v>0</v>
      </c>
      <c r="P14" s="96"/>
      <c r="Q14" s="81">
        <v>0</v>
      </c>
      <c r="R14" s="81"/>
      <c r="S14" s="31" t="s">
        <v>36</v>
      </c>
    </row>
    <row r="15" spans="2:19" ht="21.95" customHeight="1">
      <c r="B15" s="95" t="s">
        <v>52</v>
      </c>
      <c r="C15" s="95"/>
      <c r="D15" s="95"/>
      <c r="E15" s="28">
        <v>732</v>
      </c>
      <c r="F15" s="12">
        <v>610</v>
      </c>
      <c r="G15" s="96">
        <v>0</v>
      </c>
      <c r="H15" s="96"/>
      <c r="I15" s="96">
        <v>0</v>
      </c>
      <c r="J15" s="96"/>
      <c r="K15" s="96">
        <v>0</v>
      </c>
      <c r="L15" s="96"/>
      <c r="M15" s="96">
        <v>0</v>
      </c>
      <c r="N15" s="96"/>
      <c r="O15" s="96">
        <v>0</v>
      </c>
      <c r="P15" s="96"/>
      <c r="Q15" s="81">
        <v>0</v>
      </c>
      <c r="R15" s="81"/>
      <c r="S15" s="31" t="s">
        <v>36</v>
      </c>
    </row>
    <row r="16" spans="2:19" ht="33" customHeight="1">
      <c r="B16" s="99" t="s">
        <v>53</v>
      </c>
      <c r="C16" s="99"/>
      <c r="D16" s="99"/>
      <c r="E16" s="28">
        <v>820</v>
      </c>
      <c r="F16" s="29" t="s">
        <v>36</v>
      </c>
      <c r="G16" s="81">
        <v>0</v>
      </c>
      <c r="H16" s="81"/>
      <c r="I16" s="81">
        <v>0</v>
      </c>
      <c r="J16" s="81"/>
      <c r="K16" s="81">
        <v>0</v>
      </c>
      <c r="L16" s="81"/>
      <c r="M16" s="102" t="s">
        <v>32</v>
      </c>
      <c r="N16" s="102"/>
      <c r="O16" s="102" t="s">
        <v>32</v>
      </c>
      <c r="P16" s="102"/>
      <c r="Q16" s="81">
        <v>0</v>
      </c>
      <c r="R16" s="81"/>
      <c r="S16" s="30">
        <v>0</v>
      </c>
    </row>
    <row r="17" spans="1:19" ht="33" customHeight="1">
      <c r="B17" s="95" t="s">
        <v>54</v>
      </c>
      <c r="C17" s="95"/>
      <c r="D17" s="95"/>
      <c r="E17" s="28">
        <v>821</v>
      </c>
      <c r="F17" s="29"/>
      <c r="G17" s="96">
        <v>0</v>
      </c>
      <c r="H17" s="96"/>
      <c r="I17" s="96">
        <v>0</v>
      </c>
      <c r="J17" s="96"/>
      <c r="K17" s="96">
        <v>0</v>
      </c>
      <c r="L17" s="96"/>
      <c r="M17" s="100" t="s">
        <v>32</v>
      </c>
      <c r="N17" s="100"/>
      <c r="O17" s="100" t="s">
        <v>32</v>
      </c>
      <c r="P17" s="100"/>
      <c r="Q17" s="81">
        <v>0</v>
      </c>
      <c r="R17" s="81"/>
      <c r="S17" s="30">
        <v>0</v>
      </c>
    </row>
    <row r="18" spans="1:19" ht="33" customHeight="1">
      <c r="B18" s="95" t="s">
        <v>55</v>
      </c>
      <c r="C18" s="95"/>
      <c r="D18" s="95"/>
      <c r="E18" s="32">
        <v>822</v>
      </c>
      <c r="F18" s="33"/>
      <c r="G18" s="97">
        <v>11680689.75</v>
      </c>
      <c r="H18" s="97"/>
      <c r="I18" s="97">
        <v>11528399.939999999</v>
      </c>
      <c r="J18" s="97"/>
      <c r="K18" s="97">
        <v>0</v>
      </c>
      <c r="L18" s="97"/>
      <c r="M18" s="101" t="s">
        <v>32</v>
      </c>
      <c r="N18" s="101"/>
      <c r="O18" s="101" t="s">
        <v>32</v>
      </c>
      <c r="P18" s="101"/>
      <c r="Q18" s="98">
        <f>I18</f>
        <v>11528399.939999999</v>
      </c>
      <c r="R18" s="98"/>
      <c r="S18" s="34">
        <f>G18-Q18</f>
        <v>152289.81000000052</v>
      </c>
    </row>
    <row r="19" spans="1:19" s="1" customFormat="1" ht="11.1" customHeight="1"/>
    <row r="20" spans="1:19" ht="11.1" customHeight="1">
      <c r="S20" s="18" t="s">
        <v>56</v>
      </c>
    </row>
    <row r="21" spans="1:19" ht="11.1" customHeight="1">
      <c r="B21" s="88" t="s">
        <v>20</v>
      </c>
      <c r="C21" s="88"/>
      <c r="D21" s="88"/>
      <c r="E21" s="88" t="s">
        <v>21</v>
      </c>
      <c r="F21" s="88" t="s">
        <v>22</v>
      </c>
      <c r="G21" s="88" t="s">
        <v>23</v>
      </c>
      <c r="H21" s="88"/>
      <c r="I21" s="93" t="s">
        <v>24</v>
      </c>
      <c r="J21" s="93"/>
      <c r="K21" s="93"/>
      <c r="L21" s="93"/>
      <c r="M21" s="93"/>
      <c r="N21" s="93"/>
      <c r="O21" s="93"/>
      <c r="P21" s="93"/>
      <c r="Q21" s="93"/>
      <c r="R21" s="93"/>
      <c r="S21" s="88" t="s">
        <v>25</v>
      </c>
    </row>
    <row r="22" spans="1:19" ht="21.95" customHeight="1">
      <c r="B22" s="89"/>
      <c r="C22" s="90"/>
      <c r="D22" s="91"/>
      <c r="E22" s="92"/>
      <c r="F22" s="92"/>
      <c r="G22" s="89"/>
      <c r="H22" s="91"/>
      <c r="I22" s="94" t="s">
        <v>26</v>
      </c>
      <c r="J22" s="94"/>
      <c r="K22" s="94" t="s">
        <v>27</v>
      </c>
      <c r="L22" s="94"/>
      <c r="M22" s="94" t="s">
        <v>28</v>
      </c>
      <c r="N22" s="94"/>
      <c r="O22" s="94" t="s">
        <v>29</v>
      </c>
      <c r="P22" s="94"/>
      <c r="Q22" s="94" t="s">
        <v>30</v>
      </c>
      <c r="R22" s="94"/>
      <c r="S22" s="92"/>
    </row>
    <row r="23" spans="1:19" ht="11.1" customHeight="1">
      <c r="B23" s="83">
        <v>1</v>
      </c>
      <c r="C23" s="83"/>
      <c r="D23" s="83"/>
      <c r="E23" s="12">
        <v>2</v>
      </c>
      <c r="F23" s="13">
        <v>3</v>
      </c>
      <c r="G23" s="84">
        <v>4</v>
      </c>
      <c r="H23" s="84"/>
      <c r="I23" s="84">
        <v>5</v>
      </c>
      <c r="J23" s="84"/>
      <c r="K23" s="84">
        <v>6</v>
      </c>
      <c r="L23" s="84"/>
      <c r="M23" s="84">
        <v>7</v>
      </c>
      <c r="N23" s="84"/>
      <c r="O23" s="84">
        <v>8</v>
      </c>
      <c r="P23" s="84"/>
      <c r="Q23" s="84">
        <v>9</v>
      </c>
      <c r="R23" s="84"/>
      <c r="S23" s="12">
        <v>10</v>
      </c>
    </row>
    <row r="24" spans="1:19" ht="44.1" customHeight="1">
      <c r="B24" s="99" t="s">
        <v>57</v>
      </c>
      <c r="C24" s="99"/>
      <c r="D24" s="99"/>
      <c r="E24" s="20">
        <v>830</v>
      </c>
      <c r="F24" s="21" t="s">
        <v>36</v>
      </c>
      <c r="G24" s="85">
        <v>0</v>
      </c>
      <c r="H24" s="85"/>
      <c r="I24" s="85">
        <v>0</v>
      </c>
      <c r="J24" s="85"/>
      <c r="K24" s="85">
        <v>0</v>
      </c>
      <c r="L24" s="85"/>
      <c r="M24" s="85">
        <v>0</v>
      </c>
      <c r="N24" s="85"/>
      <c r="O24" s="85">
        <v>0</v>
      </c>
      <c r="P24" s="85"/>
      <c r="Q24" s="85">
        <v>0</v>
      </c>
      <c r="R24" s="85"/>
      <c r="S24" s="22">
        <v>0</v>
      </c>
    </row>
    <row r="25" spans="1:19" ht="44.1" customHeight="1">
      <c r="B25" s="95" t="s">
        <v>58</v>
      </c>
      <c r="C25" s="95"/>
      <c r="D25" s="95"/>
      <c r="E25" s="28">
        <v>831</v>
      </c>
      <c r="F25" s="19"/>
      <c r="G25" s="96">
        <v>0</v>
      </c>
      <c r="H25" s="96"/>
      <c r="I25" s="96">
        <v>0</v>
      </c>
      <c r="J25" s="96"/>
      <c r="K25" s="96">
        <v>0</v>
      </c>
      <c r="L25" s="96"/>
      <c r="M25" s="96">
        <v>0</v>
      </c>
      <c r="N25" s="96"/>
      <c r="O25" s="96">
        <v>0</v>
      </c>
      <c r="P25" s="96"/>
      <c r="Q25" s="81">
        <v>0</v>
      </c>
      <c r="R25" s="81"/>
      <c r="S25" s="30">
        <v>0</v>
      </c>
    </row>
    <row r="26" spans="1:19" ht="44.1" customHeight="1" thickBot="1">
      <c r="B26" s="95" t="s">
        <v>59</v>
      </c>
      <c r="C26" s="95"/>
      <c r="D26" s="95"/>
      <c r="E26" s="32">
        <v>832</v>
      </c>
      <c r="F26" s="35"/>
      <c r="G26" s="97">
        <v>0</v>
      </c>
      <c r="H26" s="97"/>
      <c r="I26" s="97">
        <v>0</v>
      </c>
      <c r="J26" s="97"/>
      <c r="K26" s="97">
        <v>0</v>
      </c>
      <c r="L26" s="97"/>
      <c r="M26" s="97">
        <v>0</v>
      </c>
      <c r="N26" s="97"/>
      <c r="O26" s="97">
        <v>0</v>
      </c>
      <c r="P26" s="97"/>
      <c r="Q26" s="98">
        <v>0</v>
      </c>
      <c r="R26" s="98"/>
      <c r="S26" s="34">
        <v>0</v>
      </c>
    </row>
    <row r="27" spans="1:19" ht="11.45" customHeight="1">
      <c r="G27" s="138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spans="1:19" ht="11.45" customHeight="1">
      <c r="A28" s="41"/>
      <c r="B28" s="41"/>
      <c r="C28" s="41"/>
      <c r="D28" s="41"/>
      <c r="E28" s="41"/>
      <c r="F28" s="41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1"/>
    </row>
    <row r="29" spans="1:19" ht="11.45" customHeight="1">
      <c r="A29" s="41"/>
      <c r="B29" s="41"/>
      <c r="C29" s="41"/>
      <c r="D29" s="41"/>
      <c r="E29" s="41"/>
      <c r="F29" s="41"/>
      <c r="G29" s="46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1"/>
    </row>
    <row r="30" spans="1:19" ht="11.45" customHeight="1">
      <c r="A30" s="41"/>
      <c r="B30" s="41"/>
      <c r="C30" s="41"/>
      <c r="D30" s="41"/>
      <c r="E30" s="41"/>
      <c r="F30" s="41"/>
      <c r="G30" s="46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1"/>
    </row>
    <row r="31" spans="1:19" ht="11.45" customHeight="1">
      <c r="A31" s="41"/>
      <c r="B31" s="41"/>
      <c r="C31" s="41"/>
      <c r="D31" s="41"/>
      <c r="E31" s="41"/>
      <c r="F31" s="41"/>
      <c r="G31" s="46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1"/>
    </row>
  </sheetData>
  <mergeCells count="168">
    <mergeCell ref="G27:H27"/>
    <mergeCell ref="I27:J27"/>
    <mergeCell ref="K27:L27"/>
    <mergeCell ref="M27:N27"/>
    <mergeCell ref="O27:P27"/>
    <mergeCell ref="Q27:R27"/>
    <mergeCell ref="B1:D2"/>
    <mergeCell ref="E1:E2"/>
    <mergeCell ref="F1:F2"/>
    <mergeCell ref="G1:H2"/>
    <mergeCell ref="I1:R1"/>
    <mergeCell ref="B4:D4"/>
    <mergeCell ref="G4:H4"/>
    <mergeCell ref="I4:J4"/>
    <mergeCell ref="K4:L4"/>
    <mergeCell ref="M4:N4"/>
    <mergeCell ref="O4:P4"/>
    <mergeCell ref="Q4:R4"/>
    <mergeCell ref="B5:D5"/>
    <mergeCell ref="G5:H5"/>
    <mergeCell ref="I5:J5"/>
    <mergeCell ref="K5:L5"/>
    <mergeCell ref="M5:N5"/>
    <mergeCell ref="O5:P5"/>
    <mergeCell ref="S1:S2"/>
    <mergeCell ref="I2:J2"/>
    <mergeCell ref="K2:L2"/>
    <mergeCell ref="M2:N2"/>
    <mergeCell ref="O2:P2"/>
    <mergeCell ref="Q2:R2"/>
    <mergeCell ref="B3:D3"/>
    <mergeCell ref="G3:H3"/>
    <mergeCell ref="I3:J3"/>
    <mergeCell ref="K3:L3"/>
    <mergeCell ref="M3:N3"/>
    <mergeCell ref="O3:P3"/>
    <mergeCell ref="Q3:R3"/>
    <mergeCell ref="Q5:R5"/>
    <mergeCell ref="B6:D6"/>
    <mergeCell ref="G6:H6"/>
    <mergeCell ref="I6:J6"/>
    <mergeCell ref="K6:L6"/>
    <mergeCell ref="M6:N6"/>
    <mergeCell ref="O6:P6"/>
    <mergeCell ref="Q6:R6"/>
    <mergeCell ref="B7:D7"/>
    <mergeCell ref="G7:H7"/>
    <mergeCell ref="I7:J7"/>
    <mergeCell ref="K7:L7"/>
    <mergeCell ref="M7:N7"/>
    <mergeCell ref="O7:P7"/>
    <mergeCell ref="Q7:R7"/>
    <mergeCell ref="B8:D8"/>
    <mergeCell ref="G8:H8"/>
    <mergeCell ref="I8:J8"/>
    <mergeCell ref="K8:L8"/>
    <mergeCell ref="M8:N8"/>
    <mergeCell ref="O8:P8"/>
    <mergeCell ref="Q8:R8"/>
    <mergeCell ref="B9:D9"/>
    <mergeCell ref="G9:H9"/>
    <mergeCell ref="I9:J9"/>
    <mergeCell ref="K9:L9"/>
    <mergeCell ref="M9:N9"/>
    <mergeCell ref="O9:P9"/>
    <mergeCell ref="Q9:R9"/>
    <mergeCell ref="B10:D10"/>
    <mergeCell ref="G10:H10"/>
    <mergeCell ref="I10:J10"/>
    <mergeCell ref="K10:L10"/>
    <mergeCell ref="M10:N10"/>
    <mergeCell ref="O10:P10"/>
    <mergeCell ref="Q10:R10"/>
    <mergeCell ref="B11:D11"/>
    <mergeCell ref="G11:H11"/>
    <mergeCell ref="I11:J11"/>
    <mergeCell ref="K11:L11"/>
    <mergeCell ref="M11:N11"/>
    <mergeCell ref="O11:P11"/>
    <mergeCell ref="Q11:R11"/>
    <mergeCell ref="B12:D12"/>
    <mergeCell ref="G12:H12"/>
    <mergeCell ref="I12:J12"/>
    <mergeCell ref="K12:L12"/>
    <mergeCell ref="M12:N12"/>
    <mergeCell ref="O12:P12"/>
    <mergeCell ref="Q12:R12"/>
    <mergeCell ref="B13:D13"/>
    <mergeCell ref="G13:H13"/>
    <mergeCell ref="I13:J13"/>
    <mergeCell ref="K13:L13"/>
    <mergeCell ref="M13:N13"/>
    <mergeCell ref="O13:P13"/>
    <mergeCell ref="Q13:R13"/>
    <mergeCell ref="B14:D14"/>
    <mergeCell ref="G14:H14"/>
    <mergeCell ref="I14:J14"/>
    <mergeCell ref="K14:L14"/>
    <mergeCell ref="M14:N14"/>
    <mergeCell ref="O14:P14"/>
    <mergeCell ref="Q14:R14"/>
    <mergeCell ref="B15:D15"/>
    <mergeCell ref="G15:H15"/>
    <mergeCell ref="I15:J15"/>
    <mergeCell ref="K15:L15"/>
    <mergeCell ref="M15:N15"/>
    <mergeCell ref="O15:P15"/>
    <mergeCell ref="Q15:R15"/>
    <mergeCell ref="B16:D16"/>
    <mergeCell ref="G16:H16"/>
    <mergeCell ref="I16:J16"/>
    <mergeCell ref="K16:L16"/>
    <mergeCell ref="M16:N16"/>
    <mergeCell ref="O16:P16"/>
    <mergeCell ref="Q16:R16"/>
    <mergeCell ref="B17:D17"/>
    <mergeCell ref="G17:H17"/>
    <mergeCell ref="I17:J17"/>
    <mergeCell ref="K17:L17"/>
    <mergeCell ref="M17:N17"/>
    <mergeCell ref="O17:P17"/>
    <mergeCell ref="Q17:R17"/>
    <mergeCell ref="B18:D18"/>
    <mergeCell ref="G18:H18"/>
    <mergeCell ref="I18:J18"/>
    <mergeCell ref="K18:L18"/>
    <mergeCell ref="M18:N18"/>
    <mergeCell ref="O18:P18"/>
    <mergeCell ref="Q18:R18"/>
    <mergeCell ref="B21:D22"/>
    <mergeCell ref="E21:E22"/>
    <mergeCell ref="F21:F22"/>
    <mergeCell ref="G21:H22"/>
    <mergeCell ref="I21:R21"/>
    <mergeCell ref="S21:S22"/>
    <mergeCell ref="I22:J22"/>
    <mergeCell ref="K22:L22"/>
    <mergeCell ref="M22:N22"/>
    <mergeCell ref="O22:P22"/>
    <mergeCell ref="Q22:R22"/>
    <mergeCell ref="B23:D23"/>
    <mergeCell ref="G23:H23"/>
    <mergeCell ref="I23:J23"/>
    <mergeCell ref="K23:L23"/>
    <mergeCell ref="M23:N23"/>
    <mergeCell ref="O23:P23"/>
    <mergeCell ref="Q23:R23"/>
    <mergeCell ref="B26:D26"/>
    <mergeCell ref="G26:H26"/>
    <mergeCell ref="I26:J26"/>
    <mergeCell ref="K26:L26"/>
    <mergeCell ref="M26:N26"/>
    <mergeCell ref="O26:P26"/>
    <mergeCell ref="Q26:R26"/>
    <mergeCell ref="B24:D24"/>
    <mergeCell ref="G24:H24"/>
    <mergeCell ref="I24:J24"/>
    <mergeCell ref="K24:L24"/>
    <mergeCell ref="M24:N24"/>
    <mergeCell ref="O24:P24"/>
    <mergeCell ref="Q24:R24"/>
    <mergeCell ref="B25:D25"/>
    <mergeCell ref="G25:H25"/>
    <mergeCell ref="I25:J25"/>
    <mergeCell ref="K25:L25"/>
    <mergeCell ref="M25:N25"/>
    <mergeCell ref="O25:P25"/>
    <mergeCell ref="Q25:R25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31"/>
  <sheetViews>
    <sheetView workbookViewId="0">
      <selection activeCell="A28" sqref="A28:XFD28"/>
    </sheetView>
  </sheetViews>
  <sheetFormatPr defaultColWidth="10.5" defaultRowHeight="11.45" customHeight="1"/>
  <cols>
    <col min="1" max="1" width="1.1640625" style="1" customWidth="1"/>
    <col min="2" max="2" width="10" style="1" customWidth="1"/>
    <col min="3" max="3" width="10.6640625" style="1" customWidth="1"/>
    <col min="4" max="4" width="11.33203125" style="1" customWidth="1"/>
    <col min="5" max="5" width="9.33203125" style="1" customWidth="1"/>
    <col min="6" max="6" width="10.1640625" style="1" customWidth="1"/>
    <col min="7" max="18" width="9" style="1" customWidth="1"/>
    <col min="19" max="19" width="17.5" style="1" customWidth="1"/>
  </cols>
  <sheetData>
    <row r="1" spans="2:19" ht="11.1" customHeight="1">
      <c r="B1" s="88" t="s">
        <v>20</v>
      </c>
      <c r="C1" s="88"/>
      <c r="D1" s="88"/>
      <c r="E1" s="88" t="s">
        <v>21</v>
      </c>
      <c r="F1" s="88" t="s">
        <v>22</v>
      </c>
      <c r="G1" s="93" t="s">
        <v>61</v>
      </c>
      <c r="H1" s="93"/>
      <c r="I1" s="93"/>
      <c r="J1" s="93"/>
      <c r="K1" s="93"/>
      <c r="L1" s="93"/>
      <c r="M1" s="93"/>
      <c r="N1" s="93"/>
      <c r="O1" s="93"/>
      <c r="P1" s="93"/>
    </row>
    <row r="2" spans="2:19" ht="21.95" customHeight="1">
      <c r="B2" s="89"/>
      <c r="C2" s="90"/>
      <c r="D2" s="91"/>
      <c r="E2" s="92"/>
      <c r="F2" s="92"/>
      <c r="G2" s="94" t="s">
        <v>26</v>
      </c>
      <c r="H2" s="94"/>
      <c r="I2" s="94" t="s">
        <v>27</v>
      </c>
      <c r="J2" s="94"/>
      <c r="K2" s="94" t="s">
        <v>28</v>
      </c>
      <c r="L2" s="94"/>
      <c r="M2" s="94" t="s">
        <v>29</v>
      </c>
      <c r="N2" s="94"/>
      <c r="O2" s="94" t="s">
        <v>30</v>
      </c>
      <c r="P2" s="94"/>
    </row>
    <row r="3" spans="2:19" ht="11.1" customHeight="1">
      <c r="B3" s="83">
        <v>1</v>
      </c>
      <c r="C3" s="83"/>
      <c r="D3" s="83"/>
      <c r="E3" s="12">
        <v>2</v>
      </c>
      <c r="F3" s="13">
        <v>3</v>
      </c>
      <c r="G3" s="84">
        <v>4</v>
      </c>
      <c r="H3" s="84"/>
      <c r="I3" s="84" t="s">
        <v>76</v>
      </c>
      <c r="J3" s="84"/>
      <c r="K3" s="84">
        <v>6</v>
      </c>
      <c r="L3" s="84"/>
      <c r="M3" s="84">
        <v>7</v>
      </c>
      <c r="N3" s="84"/>
      <c r="O3" s="84">
        <v>8</v>
      </c>
      <c r="P3" s="84"/>
      <c r="S3" s="38">
        <v>43831</v>
      </c>
    </row>
    <row r="4" spans="2:19" ht="33" customHeight="1">
      <c r="B4" s="80" t="s">
        <v>62</v>
      </c>
      <c r="C4" s="80"/>
      <c r="D4" s="80"/>
      <c r="E4" s="20">
        <v>910</v>
      </c>
      <c r="F4" s="39" t="s">
        <v>77</v>
      </c>
      <c r="G4" s="85">
        <v>0</v>
      </c>
      <c r="H4" s="85"/>
      <c r="I4" s="85">
        <v>0</v>
      </c>
      <c r="J4" s="85"/>
      <c r="K4" s="85">
        <v>0</v>
      </c>
      <c r="L4" s="85"/>
      <c r="M4" s="85">
        <v>0</v>
      </c>
      <c r="N4" s="85"/>
      <c r="O4" s="86">
        <v>0</v>
      </c>
      <c r="P4" s="86"/>
    </row>
    <row r="5" spans="2:19" ht="33" customHeight="1">
      <c r="B5" s="80" t="s">
        <v>63</v>
      </c>
      <c r="C5" s="80"/>
      <c r="D5" s="80"/>
      <c r="E5" s="28">
        <v>950</v>
      </c>
      <c r="F5" s="19"/>
      <c r="G5" s="81">
        <v>0</v>
      </c>
      <c r="H5" s="81"/>
      <c r="I5" s="81">
        <v>0</v>
      </c>
      <c r="J5" s="81"/>
      <c r="K5" s="81">
        <v>0</v>
      </c>
      <c r="L5" s="81"/>
      <c r="M5" s="81">
        <v>0</v>
      </c>
      <c r="N5" s="81"/>
      <c r="O5" s="82">
        <v>0</v>
      </c>
      <c r="P5" s="82"/>
    </row>
    <row r="18" spans="1:19" ht="11.45" customHeight="1">
      <c r="G18" s="1">
        <v>11680689.75</v>
      </c>
      <c r="I18" s="1">
        <v>11528399.939999999</v>
      </c>
      <c r="Q18" s="1">
        <f>I18</f>
        <v>11528399.939999999</v>
      </c>
      <c r="S18" s="1">
        <f>G18-Q18</f>
        <v>152289.81000000052</v>
      </c>
    </row>
    <row r="27" spans="1:19" ht="11.45" customHeight="1">
      <c r="G27" s="137"/>
      <c r="H27" s="137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9" ht="11.45" customHeight="1">
      <c r="A28" s="41"/>
      <c r="B28" s="41"/>
      <c r="C28" s="41"/>
      <c r="D28" s="41"/>
      <c r="E28" s="41"/>
      <c r="F28" s="41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1.45" customHeight="1">
      <c r="A29" s="41"/>
      <c r="B29" s="41"/>
      <c r="C29" s="41"/>
      <c r="D29" s="41"/>
      <c r="E29" s="41"/>
      <c r="F29" s="41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1.45" customHeight="1">
      <c r="A30" s="41"/>
      <c r="B30" s="41"/>
      <c r="C30" s="41"/>
      <c r="D30" s="41"/>
      <c r="E30" s="41"/>
      <c r="F30" s="41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1.45" customHeight="1">
      <c r="A31" s="41"/>
      <c r="B31" s="41"/>
      <c r="C31" s="41"/>
      <c r="D31" s="41"/>
      <c r="E31" s="41"/>
      <c r="F31" s="41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</sheetData>
  <mergeCells count="33">
    <mergeCell ref="Q27:R27"/>
    <mergeCell ref="G27:H27"/>
    <mergeCell ref="I27:J27"/>
    <mergeCell ref="K27:L27"/>
    <mergeCell ref="M27:N27"/>
    <mergeCell ref="O27:P27"/>
    <mergeCell ref="G5:H5"/>
    <mergeCell ref="I5:J5"/>
    <mergeCell ref="B1:D2"/>
    <mergeCell ref="E1:E2"/>
    <mergeCell ref="F1:F2"/>
    <mergeCell ref="G1:P1"/>
    <mergeCell ref="G2:H2"/>
    <mergeCell ref="I2:J2"/>
    <mergeCell ref="K2:L2"/>
    <mergeCell ref="M2:N2"/>
    <mergeCell ref="O2:P2"/>
    <mergeCell ref="K5:L5"/>
    <mergeCell ref="M5:N5"/>
    <mergeCell ref="O5:P5"/>
    <mergeCell ref="B3:D3"/>
    <mergeCell ref="G3:H3"/>
    <mergeCell ref="I3:J3"/>
    <mergeCell ref="K3:L3"/>
    <mergeCell ref="M3:N3"/>
    <mergeCell ref="O3:P3"/>
    <mergeCell ref="B4:D4"/>
    <mergeCell ref="G4:H4"/>
    <mergeCell ref="I4:J4"/>
    <mergeCell ref="K4:L4"/>
    <mergeCell ref="M4:N4"/>
    <mergeCell ref="O4:P4"/>
    <mergeCell ref="B5:D5"/>
  </mergeCells>
  <pageMargins left="0.75" right="1" top="0.75" bottom="1" header="0.5" footer="0.5"/>
  <rowBreaks count="3" manualBreakCount="3">
    <brk id="19" max="16383" man="1"/>
    <brk id="33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</vt:lpstr>
      <vt:lpstr>Доходы</vt:lpstr>
      <vt:lpstr>Расходы</vt:lpstr>
      <vt:lpstr>Источники финансирования</vt:lpstr>
      <vt:lpstr>Возвраты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2020-03-18T01:44:10Z</cp:lastPrinted>
  <dcterms:created xsi:type="dcterms:W3CDTF">2020-02-06T05:36:44Z</dcterms:created>
  <dcterms:modified xsi:type="dcterms:W3CDTF">2020-03-18T01:47:14Z</dcterms:modified>
</cp:coreProperties>
</file>